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 activeTab="6"/>
  </bookViews>
  <sheets>
    <sheet name="2000" sheetId="3" r:id="rId1"/>
    <sheet name="2005" sheetId="5" r:id="rId2"/>
    <sheet name="2010" sheetId="6" r:id="rId3"/>
    <sheet name="2015" sheetId="7" r:id="rId4"/>
    <sheet name="2020" sheetId="8" r:id="rId5"/>
    <sheet name="2025" sheetId="9" r:id="rId6"/>
    <sheet name="2030" sheetId="10" r:id="rId7"/>
    <sheet name="2035" sheetId="11" r:id="rId8"/>
    <sheet name="2040" sheetId="12" r:id="rId9"/>
    <sheet name="2045" sheetId="13" r:id="rId10"/>
    <sheet name="2050" sheetId="14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6" l="1"/>
  <c r="J76" i="14" l="1"/>
  <c r="G76" i="14"/>
  <c r="J75" i="14"/>
  <c r="G75" i="14"/>
  <c r="A55" i="14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32" i="14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K27" i="14"/>
  <c r="J27" i="14"/>
  <c r="I27" i="14"/>
  <c r="H27" i="14"/>
  <c r="G27" i="14"/>
  <c r="F27" i="14"/>
  <c r="E27" i="14"/>
  <c r="D27" i="14"/>
  <c r="C27" i="14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22" i="14"/>
  <c r="J22" i="14"/>
  <c r="I22" i="14"/>
  <c r="H22" i="14"/>
  <c r="G22" i="14"/>
  <c r="F22" i="14"/>
  <c r="E22" i="14"/>
  <c r="D22" i="14"/>
  <c r="C22" i="14"/>
  <c r="B22" i="14"/>
  <c r="K21" i="14"/>
  <c r="J21" i="14"/>
  <c r="I21" i="14"/>
  <c r="H21" i="14"/>
  <c r="G21" i="14"/>
  <c r="F21" i="14"/>
  <c r="E21" i="14"/>
  <c r="D21" i="14"/>
  <c r="C21" i="14"/>
  <c r="B21" i="14"/>
  <c r="K20" i="14"/>
  <c r="J20" i="14"/>
  <c r="I20" i="14"/>
  <c r="H20" i="14"/>
  <c r="G20" i="14"/>
  <c r="F20" i="14"/>
  <c r="E20" i="14"/>
  <c r="D20" i="14"/>
  <c r="C20" i="14"/>
  <c r="B20" i="14"/>
  <c r="K19" i="14"/>
  <c r="J19" i="14"/>
  <c r="I19" i="14"/>
  <c r="H19" i="14"/>
  <c r="G19" i="14"/>
  <c r="F19" i="14"/>
  <c r="E19" i="14"/>
  <c r="D19" i="14"/>
  <c r="C19" i="14"/>
  <c r="B19" i="14"/>
  <c r="K18" i="14"/>
  <c r="J18" i="14"/>
  <c r="I18" i="14"/>
  <c r="H18" i="14"/>
  <c r="G18" i="14"/>
  <c r="F18" i="14"/>
  <c r="E18" i="14"/>
  <c r="D18" i="14"/>
  <c r="C18" i="14"/>
  <c r="B18" i="14"/>
  <c r="K17" i="14"/>
  <c r="J17" i="14"/>
  <c r="I17" i="14"/>
  <c r="H17" i="14"/>
  <c r="G17" i="14"/>
  <c r="F17" i="14"/>
  <c r="E17" i="14"/>
  <c r="D17" i="14"/>
  <c r="C17" i="14"/>
  <c r="B17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I6" i="14"/>
  <c r="H6" i="14"/>
  <c r="G6" i="14"/>
  <c r="F6" i="14"/>
  <c r="E6" i="14"/>
  <c r="D6" i="14"/>
  <c r="C6" i="14"/>
  <c r="B6" i="14"/>
  <c r="J76" i="13"/>
  <c r="G76" i="13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I6" i="6"/>
  <c r="H6" i="6"/>
  <c r="G6" i="6"/>
  <c r="F6" i="6"/>
  <c r="E6" i="6"/>
  <c r="D6" i="6"/>
  <c r="C6" i="6"/>
  <c r="B6" i="6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5" i="13" l="1"/>
  <c r="D75" i="5"/>
  <c r="D76" i="9"/>
  <c r="D76" i="6"/>
  <c r="D75" i="7"/>
  <c r="D76" i="13"/>
  <c r="D75" i="14"/>
  <c r="D75" i="11"/>
  <c r="D76" i="10"/>
  <c r="D75" i="8"/>
  <c r="D76" i="7"/>
  <c r="D76" i="14"/>
  <c r="D75" i="12"/>
  <c r="D75" i="10"/>
  <c r="D75" i="9"/>
  <c r="D75" i="6"/>
  <c r="D76" i="11"/>
  <c r="D76" i="5"/>
  <c r="D76" i="8"/>
  <c r="J76" i="3" l="1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<sst xmlns="http://schemas.openxmlformats.org/spreadsheetml/2006/main" count="341" uniqueCount="33">
  <si>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</si>
  <si>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</si>
  <si>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</si>
  <si>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</si>
  <si>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</si>
  <si>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</si>
  <si>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</si>
  <si>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</si>
  <si>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</si>
  <si>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</si>
  <si>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</si>
  <si>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</si>
  <si>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</si>
  <si>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</si>
  <si>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</si>
  <si>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</si>
  <si>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</si>
  <si>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</si>
  <si>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</si>
  <si>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</si>
  <si>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</si>
  <si>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Cuadro 5. TABLA ABREVIADA DE VIDA DE LA POBLACIÓN EN LA PROVINCIA DE CHIRIQUÍ, SEGÚN SEXO: AÑO 2000</t>
  </si>
  <si>
    <t>Ambos sexos:</t>
  </si>
  <si>
    <t>Cuadro 5. TABLA ABREVIADA DE VIDA DE LA POBLACIÓN EN LA PROVINCIA DE CHIRIQUÍ, SEGÚN SEXO: AÑO 2005</t>
  </si>
  <si>
    <t>Cuadro 5. TABLA ABREVIADA DE VIDA DE LA POBLACIÓN EN LA PROVINCIA DE CHIRIQUÍ, SEGÚN SEXO: AÑO 2010</t>
  </si>
  <si>
    <t>Cuadro 5. TABLA ABREVIADA DE VIDA DE LA POBLACIÓN EN LA PROVINCIA DE CHIRIQUÍ, SEGÚN SEXO: AÑO 2015</t>
  </si>
  <si>
    <t>Cuadro 5. TABLA ABREVIADA DE VIDA DE LA POBLACIÓN EN LA PROVINCIA DE CHIRIQUÍ, SEGÚN SEXO: AÑO 2020</t>
  </si>
  <si>
    <t>Cuadro 5. TABLA ABREVIADA DE VIDA DE LA POBLACIÓN EN LA PROVINCIA DE CHIRIQUÍ, SEGÚN SEXO: AÑO 2025</t>
  </si>
  <si>
    <t>Cuadro 5. TABLA ABREVIADA DE VIDA DE LA POBLACIÓN EN LA PROVINCIA DE CHIRIQUÍ, SEGÚN SEXO: AÑO 2030</t>
  </si>
  <si>
    <t>Cuadro 5. TABLA ABREVIADA DE VIDA DE LA POBLACIÓN EN LA PROVINCIA DE CHIRIQUÍ, SEGÚN SEXO: AÑO 2035</t>
  </si>
  <si>
    <t>Cuadro 5. TABLA ABREVIADA DE VIDA DE LA POBLACIÓN EN LA PROVINCIA DE CHIRIQUÍ, SEGÚN SEXO: AÑO 2040</t>
  </si>
  <si>
    <t>Cuadro 5. TABLA ABREVIADA DE VIDA DE LA POBLACIÓN EN LA PROVINCIA DE CHIRIQUÍ, SEGÚN SEXO: AÑO 2045</t>
  </si>
  <si>
    <t>Cuadro 5. TABLA ABREVIADA DE VIDA DE LA POBLACIÓN EN LA PROVINCIA DE CHIRIQUÍ,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</si>
</sst>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7" x14ac:knownFonts="1">
    <font>
      <sz val="10"/>
      <name val="Arial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2" borderId="6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/>
    <xf numFmtId="1" fontId="3" fillId="0" borderId="0" xfId="0" quotePrefix="1" applyNumberFormat="1" applyFont="1" applyFill="1" applyBorder="1" applyAlignment="1" applyProtection="1">
      <alignment horizontal="center"/>
    </xf>
    <xf numFmtId="1" fontId="3" fillId="0" borderId="1" xfId="0" applyNumberFormat="1" applyFont="1" applyFill="1" applyBorder="1"/>
    <xf numFmtId="1" fontId="3" fillId="0" borderId="3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0" xfId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168" fontId="3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2" fontId="3" fillId="0" borderId="4" xfId="0" applyNumberFormat="1" applyFont="1" applyFill="1" applyBorder="1"/>
    <xf numFmtId="0" fontId="4" fillId="2" borderId="7" xfId="2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170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>
      <alignment horizontal="right"/>
    </xf>
    <xf numFmtId="169" fontId="3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2" fontId="3" fillId="0" borderId="8" xfId="0" applyNumberFormat="1" applyFont="1" applyFill="1" applyBorder="1"/>
    <xf numFmtId="0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37" fontId="5" fillId="0" borderId="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3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1.9061122131466903E-2</v>
      </c>
      <c r="D6" s="7">
        <f t="shared" si="0"/>
        <v>1.8737147948425733E-2</v>
      </c>
      <c r="E6" s="7">
        <f t="shared" si="0"/>
        <v>0.98126285205157426</v>
      </c>
      <c r="F6" s="34">
        <f t="shared" si="0"/>
        <v>100000</v>
      </c>
      <c r="G6" s="34">
        <f t="shared" si="0"/>
        <v>1873.7147948425734</v>
      </c>
      <c r="H6" s="34">
        <f t="shared" si="0"/>
        <v>98353.588258860225</v>
      </c>
      <c r="I6" s="35">
        <f t="shared" si="0"/>
        <v>7684309.8328046557</v>
      </c>
      <c r="J6" s="33"/>
      <c r="K6" s="32">
        <f t="shared" ref="K6:K27" si="1">+K29*0.5122+K52*0.4878</f>
        <v>76.843098328046551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1.1857975040985664E-3</v>
      </c>
      <c r="D7" s="7">
        <f t="shared" si="0"/>
        <v>4.7287613416569689E-3</v>
      </c>
      <c r="E7" s="7">
        <f t="shared" si="0"/>
        <v>0.99527123865834299</v>
      </c>
      <c r="F7" s="34">
        <f t="shared" si="0"/>
        <v>98126.285205157415</v>
      </c>
      <c r="G7" s="34">
        <f t="shared" si="0"/>
        <v>464.10569529232413</v>
      </c>
      <c r="H7" s="34">
        <f t="shared" si="0"/>
        <v>391316.63167353813</v>
      </c>
      <c r="I7" s="35">
        <f t="shared" si="0"/>
        <v>7585956.244545795</v>
      </c>
      <c r="J7" s="33">
        <f t="shared" ref="J7:J27" si="2">+J30*0.5122+J53*0.4878</f>
        <v>0.97934043986479669</v>
      </c>
      <c r="K7" s="32">
        <f t="shared" si="1"/>
        <v>77.30055205902471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3.4475939268049113E-4</v>
      </c>
      <c r="D8" s="7">
        <f t="shared" si="0"/>
        <v>1.7221584495198891E-3</v>
      </c>
      <c r="E8" s="7">
        <f t="shared" si="0"/>
        <v>0.99827784155048005</v>
      </c>
      <c r="F8" s="34">
        <f t="shared" si="0"/>
        <v>97662.179509865091</v>
      </c>
      <c r="G8" s="34">
        <f t="shared" si="0"/>
        <v>168.12662487264828</v>
      </c>
      <c r="H8" s="34">
        <f t="shared" si="0"/>
        <v>487853.12637719902</v>
      </c>
      <c r="I8" s="35">
        <f t="shared" si="0"/>
        <v>7194639.6128722569</v>
      </c>
      <c r="J8" s="33">
        <f t="shared" si="2"/>
        <v>0.99628867277857469</v>
      </c>
      <c r="K8" s="32">
        <f t="shared" si="1"/>
        <v>73.66157786532861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4.1297422615614506E-4</v>
      </c>
      <c r="D9" s="7">
        <f t="shared" si="0"/>
        <v>2.0629550543890211E-3</v>
      </c>
      <c r="E9" s="7">
        <f t="shared" si="0"/>
        <v>0.99793704494561086</v>
      </c>
      <c r="F9" s="34">
        <f t="shared" si="0"/>
        <v>97494.052884992459</v>
      </c>
      <c r="G9" s="34">
        <f t="shared" si="0"/>
        <v>201.02536470181604</v>
      </c>
      <c r="H9" s="34">
        <f t="shared" si="0"/>
        <v>487025.99987519276</v>
      </c>
      <c r="I9" s="35">
        <f t="shared" si="0"/>
        <v>6706786.4864950571</v>
      </c>
      <c r="J9" s="33">
        <f t="shared" si="2"/>
        <v>0.99830388380122792</v>
      </c>
      <c r="K9" s="32">
        <f t="shared" si="1"/>
        <v>68.784275842672542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8.9056819632163582E-4</v>
      </c>
      <c r="D10" s="7">
        <f t="shared" si="0"/>
        <v>4.4427013670817229E-3</v>
      </c>
      <c r="E10" s="7">
        <f t="shared" si="0"/>
        <v>0.9955572986329182</v>
      </c>
      <c r="F10" s="34">
        <f t="shared" si="0"/>
        <v>97293.027520290634</v>
      </c>
      <c r="G10" s="34">
        <f t="shared" si="0"/>
        <v>431.58842492272777</v>
      </c>
      <c r="H10" s="34">
        <f t="shared" si="0"/>
        <v>485504.8114955409</v>
      </c>
      <c r="I10" s="35">
        <f t="shared" si="0"/>
        <v>6219760.4866198646</v>
      </c>
      <c r="J10" s="33">
        <f t="shared" si="2"/>
        <v>0.99687334810416828</v>
      </c>
      <c r="K10" s="32">
        <f t="shared" si="1"/>
        <v>63.92003128605235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1.4391289342739013E-3</v>
      </c>
      <c r="D11" s="7">
        <f t="shared" si="0"/>
        <v>7.1648650083136513E-3</v>
      </c>
      <c r="E11" s="7">
        <f t="shared" si="0"/>
        <v>0.99283513499168641</v>
      </c>
      <c r="F11" s="34">
        <f t="shared" si="0"/>
        <v>96861.43909536791</v>
      </c>
      <c r="G11" s="34">
        <f t="shared" si="0"/>
        <v>692.0814762195198</v>
      </c>
      <c r="H11" s="34">
        <f t="shared" si="0"/>
        <v>482655.9133354873</v>
      </c>
      <c r="I11" s="35">
        <f t="shared" si="0"/>
        <v>5734255.6751243239</v>
      </c>
      <c r="J11" s="33">
        <f t="shared" si="2"/>
        <v>0.99411969287499891</v>
      </c>
      <c r="K11" s="32">
        <f t="shared" si="1"/>
        <v>59.189060141717434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1.7180170987024838E-3</v>
      </c>
      <c r="D12" s="7">
        <f t="shared" si="0"/>
        <v>8.5455844295935397E-3</v>
      </c>
      <c r="E12" s="7">
        <f t="shared" si="0"/>
        <v>0.99145441557040637</v>
      </c>
      <c r="F12" s="34">
        <f t="shared" si="0"/>
        <v>96169.357619148388</v>
      </c>
      <c r="G12" s="34">
        <f t="shared" si="0"/>
        <v>818.28943147808786</v>
      </c>
      <c r="H12" s="34">
        <f t="shared" si="0"/>
        <v>478825.56801538949</v>
      </c>
      <c r="I12" s="35">
        <f t="shared" si="0"/>
        <v>5251599.7617888357</v>
      </c>
      <c r="J12" s="33">
        <f t="shared" si="2"/>
        <v>0.99203578895501643</v>
      </c>
      <c r="K12" s="32">
        <f t="shared" si="1"/>
        <v>54.590484494901432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1.8011319540222612E-3</v>
      </c>
      <c r="D13" s="7">
        <f t="shared" si="0"/>
        <v>8.9592846090390445E-3</v>
      </c>
      <c r="E13" s="7">
        <f t="shared" si="0"/>
        <v>0.99104071539096106</v>
      </c>
      <c r="F13" s="34">
        <f t="shared" si="0"/>
        <v>95351.068187670302</v>
      </c>
      <c r="G13" s="34">
        <f t="shared" si="0"/>
        <v>849.96710298052085</v>
      </c>
      <c r="H13" s="34">
        <f t="shared" si="0"/>
        <v>474638.56893433945</v>
      </c>
      <c r="I13" s="35">
        <f t="shared" si="0"/>
        <v>4772774.1937734466</v>
      </c>
      <c r="J13" s="33">
        <f t="shared" si="2"/>
        <v>0.99121344665129318</v>
      </c>
      <c r="K13" s="32">
        <f t="shared" si="1"/>
        <v>50.032305307141058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1.92240668894883E-3</v>
      </c>
      <c r="D14" s="7">
        <f t="shared" si="0"/>
        <v>9.5629636557035772E-3</v>
      </c>
      <c r="E14" s="7">
        <f t="shared" si="0"/>
        <v>0.99043703634429647</v>
      </c>
      <c r="F14" s="34">
        <f t="shared" si="0"/>
        <v>94501.101084689784</v>
      </c>
      <c r="G14" s="34">
        <f t="shared" si="0"/>
        <v>899.45086264693759</v>
      </c>
      <c r="H14" s="34">
        <f t="shared" si="0"/>
        <v>470292.54775305779</v>
      </c>
      <c r="I14" s="35">
        <f t="shared" si="0"/>
        <v>4298135.6248391075</v>
      </c>
      <c r="J14" s="33">
        <f t="shared" si="2"/>
        <v>0.99079792766892472</v>
      </c>
      <c r="K14" s="32">
        <f t="shared" si="1"/>
        <v>45.456569304226889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2.2751295441510904E-3</v>
      </c>
      <c r="D15" s="7">
        <f t="shared" si="0"/>
        <v>1.1310506822649339E-2</v>
      </c>
      <c r="E15" s="7">
        <f t="shared" si="0"/>
        <v>0.98868949317735055</v>
      </c>
      <c r="F15" s="34">
        <f t="shared" si="0"/>
        <v>93601.650222042837</v>
      </c>
      <c r="G15" s="34">
        <f t="shared" si="0"/>
        <v>1054.2419660436021</v>
      </c>
      <c r="H15" s="34">
        <f t="shared" si="0"/>
        <v>465464.02623221237</v>
      </c>
      <c r="I15" s="35">
        <f t="shared" si="0"/>
        <v>3827843.0770860496</v>
      </c>
      <c r="J15" s="33">
        <f t="shared" si="2"/>
        <v>0.989687237352469</v>
      </c>
      <c r="K15" s="32">
        <f t="shared" si="1"/>
        <v>40.866997516686808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3.0145265830385558E-3</v>
      </c>
      <c r="D16" s="7">
        <f t="shared" si="4"/>
        <v>1.4961487725827925E-2</v>
      </c>
      <c r="E16" s="7">
        <f t="shared" si="4"/>
        <v>0.98503851227417205</v>
      </c>
      <c r="F16" s="34">
        <f t="shared" si="4"/>
        <v>92547.408255999238</v>
      </c>
      <c r="G16" s="34">
        <f t="shared" si="4"/>
        <v>1378.8346813154949</v>
      </c>
      <c r="H16" s="34">
        <f t="shared" si="4"/>
        <v>459461.97781088657</v>
      </c>
      <c r="I16" s="35">
        <f t="shared" si="4"/>
        <v>3362379.0508538373</v>
      </c>
      <c r="J16" s="33">
        <f t="shared" si="2"/>
        <v>0.98705169500119183</v>
      </c>
      <c r="K16" s="32">
        <f t="shared" si="1"/>
        <v>36.301542191050771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4.3353834051323981E-3</v>
      </c>
      <c r="D17" s="7">
        <f t="shared" si="4"/>
        <v>2.145018306970127E-2</v>
      </c>
      <c r="E17" s="7">
        <f t="shared" si="4"/>
        <v>0.97854981693029863</v>
      </c>
      <c r="F17" s="34">
        <f t="shared" si="4"/>
        <v>91168.573574683745</v>
      </c>
      <c r="G17" s="34">
        <f t="shared" si="4"/>
        <v>1946.4019253051601</v>
      </c>
      <c r="H17" s="34">
        <f t="shared" si="4"/>
        <v>451263.64296504069</v>
      </c>
      <c r="I17" s="35">
        <f t="shared" si="4"/>
        <v>2902917.0730429506</v>
      </c>
      <c r="J17" s="33">
        <f t="shared" si="2"/>
        <v>0.98207754463251196</v>
      </c>
      <c r="K17" s="32">
        <f t="shared" si="1"/>
        <v>31.809296430106741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6.5360464984214953E-3</v>
      </c>
      <c r="D18" s="7">
        <f t="shared" si="4"/>
        <v>3.2169582519497308E-2</v>
      </c>
      <c r="E18" s="7">
        <f t="shared" si="4"/>
        <v>0.9678304174805028</v>
      </c>
      <c r="F18" s="34">
        <f t="shared" si="4"/>
        <v>89222.171649378579</v>
      </c>
      <c r="G18" s="34">
        <f t="shared" si="4"/>
        <v>2854.591400497633</v>
      </c>
      <c r="H18" s="34">
        <f t="shared" si="4"/>
        <v>439421.26768210682</v>
      </c>
      <c r="I18" s="35">
        <f t="shared" si="4"/>
        <v>2451653.4300779095</v>
      </c>
      <c r="J18" s="33">
        <f t="shared" si="2"/>
        <v>0.97362401127249243</v>
      </c>
      <c r="K18" s="32">
        <f t="shared" si="1"/>
        <v>27.443588899954371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1.0102974631787335E-2</v>
      </c>
      <c r="D19" s="7">
        <f t="shared" si="4"/>
        <v>4.9307948802822174E-2</v>
      </c>
      <c r="E19" s="7">
        <f t="shared" si="4"/>
        <v>0.95069205119717792</v>
      </c>
      <c r="F19" s="34">
        <f t="shared" si="4"/>
        <v>86367.580248880957</v>
      </c>
      <c r="G19" s="34">
        <f t="shared" si="4"/>
        <v>4231.6115765471659</v>
      </c>
      <c r="H19" s="34">
        <f t="shared" si="4"/>
        <v>421921.97624356771</v>
      </c>
      <c r="I19" s="35">
        <f t="shared" si="4"/>
        <v>2012232.1623958028</v>
      </c>
      <c r="J19" s="33">
        <f t="shared" si="2"/>
        <v>0.95994126284724324</v>
      </c>
      <c r="K19" s="32">
        <f t="shared" si="1"/>
        <v>23.260780060765079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1.5832623906948704E-2</v>
      </c>
      <c r="D20" s="7">
        <f t="shared" si="4"/>
        <v>7.6243590602169536E-2</v>
      </c>
      <c r="E20" s="7">
        <f t="shared" si="4"/>
        <v>0.92375640939783055</v>
      </c>
      <c r="F20" s="34">
        <f t="shared" si="4"/>
        <v>82135.96867233378</v>
      </c>
      <c r="G20" s="34">
        <f t="shared" si="4"/>
        <v>6216.6234138613963</v>
      </c>
      <c r="H20" s="34">
        <f t="shared" si="4"/>
        <v>396067.89994973678</v>
      </c>
      <c r="I20" s="35">
        <f t="shared" si="4"/>
        <v>1590310.1861522351</v>
      </c>
      <c r="J20" s="33">
        <f t="shared" si="2"/>
        <v>0.93830430511611185</v>
      </c>
      <c r="K20" s="32">
        <f t="shared" si="1"/>
        <v>19.320810688221378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2.4984163128904398E-2</v>
      </c>
      <c r="D21" s="7">
        <f t="shared" si="4"/>
        <v>0.11779894280149837</v>
      </c>
      <c r="E21" s="7">
        <f t="shared" si="4"/>
        <v>0.88220105719850161</v>
      </c>
      <c r="F21" s="34">
        <f t="shared" si="4"/>
        <v>75919.3452584724</v>
      </c>
      <c r="G21" s="34">
        <f t="shared" si="4"/>
        <v>8869.9940825201829</v>
      </c>
      <c r="H21" s="34">
        <f t="shared" si="4"/>
        <v>358605.36520204332</v>
      </c>
      <c r="I21" s="35">
        <f t="shared" si="4"/>
        <v>1194242.2862024982</v>
      </c>
      <c r="J21" s="33">
        <f t="shared" si="2"/>
        <v>0.90467917563113542</v>
      </c>
      <c r="K21" s="32">
        <f t="shared" si="1"/>
        <v>15.686648867675999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3.9569652263527252E-2</v>
      </c>
      <c r="D22" s="7">
        <f t="shared" si="4"/>
        <v>0.1804880145207032</v>
      </c>
      <c r="E22" s="7">
        <f t="shared" si="4"/>
        <v>0.81951198547929682</v>
      </c>
      <c r="F22" s="34">
        <f t="shared" si="4"/>
        <v>67049.351175952208</v>
      </c>
      <c r="G22" s="34">
        <f t="shared" si="4"/>
        <v>11996.751127731241</v>
      </c>
      <c r="H22" s="34">
        <f t="shared" si="4"/>
        <v>306537.84851402696</v>
      </c>
      <c r="I22" s="35">
        <f t="shared" si="4"/>
        <v>835636.92100045481</v>
      </c>
      <c r="J22" s="33">
        <f t="shared" si="2"/>
        <v>0.85357445399500098</v>
      </c>
      <c r="K22" s="32">
        <f t="shared" si="1"/>
        <v>12.418958608236906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6.2709930111539164E-2</v>
      </c>
      <c r="D23" s="7">
        <f t="shared" si="4"/>
        <v>0.27158910514847862</v>
      </c>
      <c r="E23" s="7">
        <f t="shared" si="4"/>
        <v>0.72841089485152133</v>
      </c>
      <c r="F23" s="34">
        <f t="shared" si="4"/>
        <v>55052.600048220971</v>
      </c>
      <c r="G23" s="34">
        <f t="shared" si="4"/>
        <v>14828.176214582214</v>
      </c>
      <c r="H23" s="34">
        <f t="shared" si="4"/>
        <v>239077.21761149552</v>
      </c>
      <c r="I23" s="35">
        <f t="shared" si="4"/>
        <v>529099.07248642796</v>
      </c>
      <c r="J23" s="33">
        <f t="shared" si="2"/>
        <v>0.7780580443853804</v>
      </c>
      <c r="K23" s="32">
        <f t="shared" si="1"/>
        <v>9.5704401080428596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9.8538597727273469E-2</v>
      </c>
      <c r="D24" s="7">
        <f t="shared" si="4"/>
        <v>0.3944232546259353</v>
      </c>
      <c r="E24" s="7">
        <f t="shared" si="4"/>
        <v>0.6055767453740647</v>
      </c>
      <c r="F24" s="34">
        <f t="shared" si="4"/>
        <v>40224.423833638757</v>
      </c>
      <c r="G24" s="34">
        <f t="shared" si="4"/>
        <v>15753.405109509189</v>
      </c>
      <c r="H24" s="34">
        <f t="shared" si="4"/>
        <v>161515.86652203283</v>
      </c>
      <c r="I24" s="35">
        <f t="shared" si="4"/>
        <v>290021.85487493244</v>
      </c>
      <c r="J24" s="33">
        <f t="shared" si="2"/>
        <v>0.67308392822616669</v>
      </c>
      <c r="K24" s="32">
        <f t="shared" si="1"/>
        <v>7.1778730817331873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0.15410245045283305</v>
      </c>
      <c r="D25" s="7">
        <f t="shared" si="4"/>
        <v>0.54796453193002415</v>
      </c>
      <c r="E25" s="7">
        <f t="shared" si="4"/>
        <v>0.45203546806997591</v>
      </c>
      <c r="F25" s="34">
        <f t="shared" si="4"/>
        <v>24471.018724129564</v>
      </c>
      <c r="G25" s="34">
        <f t="shared" si="4"/>
        <v>13350.656503086993</v>
      </c>
      <c r="H25" s="34">
        <f t="shared" si="4"/>
        <v>87275.689189248806</v>
      </c>
      <c r="I25" s="35">
        <f t="shared" si="4"/>
        <v>128505.98835289959</v>
      </c>
      <c r="J25" s="33">
        <f t="shared" si="2"/>
        <v>0.53768681804341167</v>
      </c>
      <c r="K25" s="32">
        <f t="shared" si="1"/>
        <v>5.2318847188464748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0.23923198406413729</v>
      </c>
      <c r="D26" s="7">
        <f t="shared" si="5"/>
        <v>0.71547503646397925</v>
      </c>
      <c r="E26" s="7">
        <f t="shared" si="5"/>
        <v>0.28452496353602064</v>
      </c>
      <c r="F26" s="34">
        <f t="shared" si="5"/>
        <v>11120.362221042571</v>
      </c>
      <c r="G26" s="34">
        <f t="shared" si="5"/>
        <v>7950.3017991390452</v>
      </c>
      <c r="H26" s="34">
        <f t="shared" si="5"/>
        <v>33305.148108891983</v>
      </c>
      <c r="I26" s="35">
        <f t="shared" si="5"/>
        <v>41230.29916365078</v>
      </c>
      <c r="J26" s="33">
        <f t="shared" si="2"/>
        <v>0.37994680238002898</v>
      </c>
      <c r="K26" s="32">
        <f t="shared" si="1"/>
        <v>3.7022475899964897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0.40000000000000108</v>
      </c>
      <c r="D27" s="7">
        <f t="shared" si="6"/>
        <v>1</v>
      </c>
      <c r="E27" s="7">
        <f t="shared" si="6"/>
        <v>0</v>
      </c>
      <c r="F27" s="34">
        <f t="shared" si="6"/>
        <v>3170.0604219035254</v>
      </c>
      <c r="G27" s="34">
        <f t="shared" si="6"/>
        <v>3170.0604219035254</v>
      </c>
      <c r="H27" s="34">
        <f t="shared" si="6"/>
        <v>7925.151054758795</v>
      </c>
      <c r="I27" s="35">
        <f t="shared" si="6"/>
        <v>7925.151054758795</v>
      </c>
      <c r="J27" s="33">
        <f t="shared" si="2"/>
        <v>0.19212663084993292</v>
      </c>
      <c r="K27" s="32">
        <f t="shared" si="1"/>
        <v>2.4999999999999933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2.247345496291776E-2</v>
      </c>
      <c r="D29" s="7">
        <v>2.2039788735984184E-2</v>
      </c>
      <c r="E29" s="7">
        <v>0.97796021126401578</v>
      </c>
      <c r="F29" s="34">
        <v>100000</v>
      </c>
      <c r="G29" s="34">
        <v>2203.9788735984184</v>
      </c>
      <c r="H29" s="34">
        <v>98070.317947778196</v>
      </c>
      <c r="I29" s="35">
        <v>7449006.5859079501</v>
      </c>
      <c r="J29" s="33"/>
      <c r="K29" s="32">
        <v>74.490065859079508</v>
      </c>
    </row>
    <row r="30" spans="1:11" ht="13.5" customHeight="1" x14ac:dyDescent="0.2">
      <c r="A30" s="6">
        <v>1</v>
      </c>
      <c r="B30" s="8">
        <v>4</v>
      </c>
      <c r="C30" s="7">
        <v>1.1204760761436006E-3</v>
      </c>
      <c r="D30" s="7">
        <v>4.4694898643605676E-3</v>
      </c>
      <c r="E30" s="7">
        <v>0.99553051013563942</v>
      </c>
      <c r="F30" s="34">
        <v>97796.021126401582</v>
      </c>
      <c r="G30" s="34">
        <v>437.09832519924385</v>
      </c>
      <c r="H30" s="34">
        <v>390100.5425333376</v>
      </c>
      <c r="I30" s="35">
        <v>7350936.2679601721</v>
      </c>
      <c r="J30" s="33">
        <v>0.9763417209622316</v>
      </c>
      <c r="K30" s="32">
        <v>75.166005562323136</v>
      </c>
    </row>
    <row r="31" spans="1:11" ht="13.5" customHeight="1" x14ac:dyDescent="0.2">
      <c r="A31" s="6">
        <v>5</v>
      </c>
      <c r="B31" s="8">
        <v>5</v>
      </c>
      <c r="C31" s="7">
        <v>3.8447946942062088E-4</v>
      </c>
      <c r="D31" s="7">
        <v>1.9203923129220276E-3</v>
      </c>
      <c r="E31" s="7">
        <v>0.99807960768707793</v>
      </c>
      <c r="F31" s="34">
        <v>97358.922801202338</v>
      </c>
      <c r="G31" s="34">
        <v>186.96732694179809</v>
      </c>
      <c r="H31" s="34">
        <v>486286.89387119305</v>
      </c>
      <c r="I31" s="35">
        <v>6960835.725426835</v>
      </c>
      <c r="J31" s="33">
        <v>0.99614076389552209</v>
      </c>
      <c r="K31" s="32">
        <v>71.496638676253639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4.7249392873343612E-4</v>
      </c>
      <c r="D32" s="7">
        <v>2.3600627733310698E-3</v>
      </c>
      <c r="E32" s="7">
        <v>0.99763993722666888</v>
      </c>
      <c r="F32" s="34">
        <v>97171.95547426054</v>
      </c>
      <c r="G32" s="34">
        <v>229.33191472658655</v>
      </c>
      <c r="H32" s="34">
        <v>485364.78625520557</v>
      </c>
      <c r="I32" s="35">
        <v>6474548.8315556422</v>
      </c>
      <c r="J32" s="33">
        <v>0.99810377859734845</v>
      </c>
      <c r="K32" s="32">
        <v>66.629808980952916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1.2481813640967722E-3</v>
      </c>
      <c r="D33" s="7">
        <v>6.2241246221964482E-3</v>
      </c>
      <c r="E33" s="7">
        <v>0.99377587537780354</v>
      </c>
      <c r="F33" s="34">
        <v>96942.623559533953</v>
      </c>
      <c r="G33" s="34">
        <v>603.3829702372168</v>
      </c>
      <c r="H33" s="34">
        <v>483409.69316894573</v>
      </c>
      <c r="I33" s="35">
        <v>5989184.0453004362</v>
      </c>
      <c r="J33" s="33">
        <v>0.99597190990853657</v>
      </c>
      <c r="K33" s="32">
        <v>61.780709304018231</v>
      </c>
    </row>
    <row r="34" spans="1:11" ht="13.5" customHeight="1" x14ac:dyDescent="0.2">
      <c r="A34" s="9">
        <f t="shared" si="7"/>
        <v>20</v>
      </c>
      <c r="B34" s="8">
        <v>5</v>
      </c>
      <c r="C34" s="7">
        <v>2.1433507473107558E-3</v>
      </c>
      <c r="D34" s="7">
        <v>1.0662206760504601E-2</v>
      </c>
      <c r="E34" s="7">
        <v>0.98933779323949544</v>
      </c>
      <c r="F34" s="34">
        <v>96339.240589296736</v>
      </c>
      <c r="G34" s="34">
        <v>1027.1889023130789</v>
      </c>
      <c r="H34" s="34">
        <v>479244.42772695236</v>
      </c>
      <c r="I34" s="35">
        <v>5505774.3521314906</v>
      </c>
      <c r="J34" s="33">
        <v>0.99138357070440941</v>
      </c>
      <c r="K34" s="32">
        <v>57.149862490645177</v>
      </c>
    </row>
    <row r="35" spans="1:11" ht="13.5" customHeight="1" x14ac:dyDescent="0.2">
      <c r="A35" s="9">
        <f t="shared" si="7"/>
        <v>25</v>
      </c>
      <c r="B35" s="8">
        <v>5</v>
      </c>
      <c r="C35" s="7">
        <v>2.509838329232475E-3</v>
      </c>
      <c r="D35" s="7">
        <v>1.2471353758776898E-2</v>
      </c>
      <c r="E35" s="7">
        <v>0.98752864624122305</v>
      </c>
      <c r="F35" s="34">
        <v>95312.051686983657</v>
      </c>
      <c r="G35" s="34">
        <v>1188.6703140632017</v>
      </c>
      <c r="H35" s="34">
        <v>473604.33547395258</v>
      </c>
      <c r="I35" s="35">
        <v>5026529.9244045382</v>
      </c>
      <c r="J35" s="33">
        <v>0.98823128256336623</v>
      </c>
      <c r="K35" s="32">
        <v>52.737611198553068</v>
      </c>
    </row>
    <row r="36" spans="1:11" ht="13.5" customHeight="1" x14ac:dyDescent="0.2">
      <c r="A36" s="9">
        <f t="shared" si="7"/>
        <v>30</v>
      </c>
      <c r="B36" s="8">
        <v>5</v>
      </c>
      <c r="C36" s="7">
        <v>2.4759510170969854E-3</v>
      </c>
      <c r="D36" s="7">
        <v>1.2302909604888571E-2</v>
      </c>
      <c r="E36" s="7">
        <v>0.98769709039511144</v>
      </c>
      <c r="F36" s="34">
        <v>94123.381372920456</v>
      </c>
      <c r="G36" s="34">
        <v>1157.9914527374931</v>
      </c>
      <c r="H36" s="34">
        <v>467695.62270873203</v>
      </c>
      <c r="I36" s="35">
        <v>4552925.5889305854</v>
      </c>
      <c r="J36" s="33">
        <v>0.98752394705317148</v>
      </c>
      <c r="K36" s="32">
        <v>48.371887224192669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2.4558383540895152E-3</v>
      </c>
      <c r="D37" s="7">
        <v>1.2204611991763738E-2</v>
      </c>
      <c r="E37" s="7">
        <v>0.9877953880082363</v>
      </c>
      <c r="F37" s="34">
        <v>92965.389920182963</v>
      </c>
      <c r="G37" s="34">
        <v>1134.6065126388567</v>
      </c>
      <c r="H37" s="34">
        <v>462003.74334470561</v>
      </c>
      <c r="I37" s="35">
        <v>4085229.9662218536</v>
      </c>
      <c r="J37" s="33">
        <v>0.98782994946358271</v>
      </c>
      <c r="K37" s="32">
        <v>43.943557594168091</v>
      </c>
    </row>
    <row r="38" spans="1:11" ht="13.5" customHeight="1" x14ac:dyDescent="0.2">
      <c r="A38" s="9">
        <f t="shared" si="7"/>
        <v>40</v>
      </c>
      <c r="B38" s="8">
        <v>5</v>
      </c>
      <c r="C38" s="7">
        <v>2.7580323328724363E-3</v>
      </c>
      <c r="D38" s="7">
        <v>1.3698388110704967E-2</v>
      </c>
      <c r="E38" s="7">
        <v>0.98630161188929499</v>
      </c>
      <c r="F38" s="34">
        <v>91830.783407544106</v>
      </c>
      <c r="G38" s="34">
        <v>1257.9337116266252</v>
      </c>
      <c r="H38" s="34">
        <v>456098.24679484888</v>
      </c>
      <c r="I38" s="35">
        <v>3623226.2228771481</v>
      </c>
      <c r="J38" s="33">
        <v>0.98721764350413377</v>
      </c>
      <c r="K38" s="32">
        <v>39.455464588571637</v>
      </c>
    </row>
    <row r="39" spans="1:11" ht="13.5" customHeight="1" x14ac:dyDescent="0.2">
      <c r="A39" s="9">
        <f t="shared" si="7"/>
        <v>45</v>
      </c>
      <c r="B39" s="8">
        <v>5</v>
      </c>
      <c r="C39" s="7">
        <v>3.5832497122077474E-3</v>
      </c>
      <c r="D39" s="7">
        <v>1.7764823358122576E-2</v>
      </c>
      <c r="E39" s="7">
        <v>0.98223517664187743</v>
      </c>
      <c r="F39" s="34">
        <v>90572.849695917481</v>
      </c>
      <c r="G39" s="34">
        <v>1609.01067588976</v>
      </c>
      <c r="H39" s="34">
        <v>449036.71391029021</v>
      </c>
      <c r="I39" s="35">
        <v>3167127.9760822994</v>
      </c>
      <c r="J39" s="33">
        <v>0.98451751802559573</v>
      </c>
      <c r="K39" s="32">
        <v>34.96774129019213</v>
      </c>
    </row>
    <row r="40" spans="1:11" ht="13.5" customHeight="1" x14ac:dyDescent="0.2">
      <c r="A40" s="9">
        <f t="shared" si="7"/>
        <v>50</v>
      </c>
      <c r="B40" s="8">
        <v>5</v>
      </c>
      <c r="C40" s="7">
        <v>5.1447248657948905E-3</v>
      </c>
      <c r="D40" s="7">
        <v>2.5415886188901435E-2</v>
      </c>
      <c r="E40" s="7">
        <v>0.97458411381109855</v>
      </c>
      <c r="F40" s="34">
        <v>88963.839020027721</v>
      </c>
      <c r="G40" s="34">
        <v>2261.0948074607732</v>
      </c>
      <c r="H40" s="34">
        <v>439497.71201446373</v>
      </c>
      <c r="I40" s="35">
        <v>2718091.2621720093</v>
      </c>
      <c r="J40" s="33">
        <v>0.97875674393579271</v>
      </c>
      <c r="K40" s="32">
        <v>30.552764944868297</v>
      </c>
    </row>
    <row r="41" spans="1:11" ht="13.5" customHeight="1" x14ac:dyDescent="0.2">
      <c r="A41" s="9">
        <f t="shared" si="7"/>
        <v>55</v>
      </c>
      <c r="B41" s="8">
        <v>5</v>
      </c>
      <c r="C41" s="7">
        <v>7.7555863125626252E-3</v>
      </c>
      <c r="D41" s="7">
        <v>3.8084874904522649E-2</v>
      </c>
      <c r="E41" s="7">
        <v>0.96191512509547739</v>
      </c>
      <c r="F41" s="34">
        <v>86702.744212566948</v>
      </c>
      <c r="G41" s="34">
        <v>3302.0631672144373</v>
      </c>
      <c r="H41" s="34">
        <v>425765.76858743763</v>
      </c>
      <c r="I41" s="35">
        <v>2278593.5501575456</v>
      </c>
      <c r="J41" s="33">
        <v>0.9687553699333612</v>
      </c>
      <c r="K41" s="32">
        <v>26.280524000153616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1.1919541657598317E-2</v>
      </c>
      <c r="D42" s="7">
        <v>5.7973761207003267E-2</v>
      </c>
      <c r="E42" s="7">
        <v>0.94202623879299674</v>
      </c>
      <c r="F42" s="34">
        <v>83400.68104535251</v>
      </c>
      <c r="G42" s="34">
        <v>4835.05116742471</v>
      </c>
      <c r="H42" s="34">
        <v>405640.69544926868</v>
      </c>
      <c r="I42" s="35">
        <v>1852827.7815701079</v>
      </c>
      <c r="J42" s="33">
        <v>0.9527320545168817</v>
      </c>
      <c r="K42" s="32">
        <v>22.215979034542386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1.845860895760202E-2</v>
      </c>
      <c r="D43" s="7">
        <v>8.8438475113790577E-2</v>
      </c>
      <c r="E43" s="7">
        <v>0.91156152488620945</v>
      </c>
      <c r="F43" s="34">
        <v>78565.6298779278</v>
      </c>
      <c r="G43" s="34">
        <v>6948.2245027583995</v>
      </c>
      <c r="H43" s="34">
        <v>376421.89174265123</v>
      </c>
      <c r="I43" s="35">
        <v>1447187.0861208392</v>
      </c>
      <c r="J43" s="33">
        <v>0.92796875650196764</v>
      </c>
      <c r="K43" s="32">
        <v>18.420104164752729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2.862919630103725E-2</v>
      </c>
      <c r="D44" s="7">
        <v>0.1340093700103086</v>
      </c>
      <c r="E44" s="7">
        <v>0.86599062998969134</v>
      </c>
      <c r="F44" s="34">
        <v>71617.405375169401</v>
      </c>
      <c r="G44" s="34">
        <v>9597.4033760993407</v>
      </c>
      <c r="H44" s="34">
        <v>335231.32382698503</v>
      </c>
      <c r="I44" s="35">
        <v>1070765.1943781879</v>
      </c>
      <c r="J44" s="33">
        <v>0.89057339963684412</v>
      </c>
      <c r="K44" s="32">
        <v>14.951186639183033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4.4357790178016845E-2</v>
      </c>
      <c r="D45" s="7">
        <v>0.20034310532146055</v>
      </c>
      <c r="E45" s="7">
        <v>0.7996568946785394</v>
      </c>
      <c r="F45" s="34">
        <v>62020.00199907006</v>
      </c>
      <c r="G45" s="34">
        <v>12425.279792536887</v>
      </c>
      <c r="H45" s="34">
        <v>280114.94131406699</v>
      </c>
      <c r="I45" s="35">
        <v>735533.87055120291</v>
      </c>
      <c r="J45" s="33">
        <v>0.83558701530718549</v>
      </c>
      <c r="K45" s="32">
        <v>11.859623457642449</v>
      </c>
    </row>
    <row r="46" spans="1:11" ht="13.5" customHeight="1" x14ac:dyDescent="0.2">
      <c r="A46" s="9">
        <f t="shared" si="7"/>
        <v>80</v>
      </c>
      <c r="B46" s="8">
        <v>5</v>
      </c>
      <c r="C46" s="7">
        <v>6.8524616142711631E-2</v>
      </c>
      <c r="D46" s="7">
        <v>0.29314078491916684</v>
      </c>
      <c r="E46" s="7">
        <v>0.70685921508083316</v>
      </c>
      <c r="F46" s="34">
        <v>49594.722206533173</v>
      </c>
      <c r="G46" s="34">
        <v>14538.23579547117</v>
      </c>
      <c r="H46" s="34">
        <v>212160.77686875852</v>
      </c>
      <c r="I46" s="35">
        <v>455418.92923713592</v>
      </c>
      <c r="J46" s="33">
        <v>0.7574061414699127</v>
      </c>
      <c r="K46" s="32">
        <v>9.1828103672116761</v>
      </c>
    </row>
    <row r="47" spans="1:11" ht="13.5" customHeight="1" x14ac:dyDescent="0.2">
      <c r="A47" s="9">
        <v>85</v>
      </c>
      <c r="B47" s="8">
        <v>5</v>
      </c>
      <c r="C47" s="7">
        <v>0.10519622730974956</v>
      </c>
      <c r="D47" s="7">
        <v>0.41507087065121329</v>
      </c>
      <c r="E47" s="7">
        <v>0.58492912934878671</v>
      </c>
      <c r="F47" s="34">
        <v>35056.486411062004</v>
      </c>
      <c r="G47" s="34">
        <v>14550.926336611934</v>
      </c>
      <c r="H47" s="34">
        <v>138321.75077692504</v>
      </c>
      <c r="I47" s="35">
        <v>243258.15236837737</v>
      </c>
      <c r="J47" s="33">
        <v>0.65196664915348657</v>
      </c>
      <c r="K47" s="32">
        <v>6.939034035413707</v>
      </c>
    </row>
    <row r="48" spans="1:11" ht="13.5" customHeight="1" x14ac:dyDescent="0.2">
      <c r="A48" s="9">
        <v>90</v>
      </c>
      <c r="B48" s="8">
        <v>5</v>
      </c>
      <c r="C48" s="7">
        <v>0.16022933420012539</v>
      </c>
      <c r="D48" s="7">
        <v>0.56203668639331139</v>
      </c>
      <c r="E48" s="7">
        <v>0.43796331360668861</v>
      </c>
      <c r="F48" s="34">
        <v>20505.56007445007</v>
      </c>
      <c r="G48" s="34">
        <v>11524.877036882901</v>
      </c>
      <c r="H48" s="34">
        <v>71927.385172108407</v>
      </c>
      <c r="I48" s="35">
        <v>104936.40159145233</v>
      </c>
      <c r="J48" s="33">
        <v>0.52000054053760136</v>
      </c>
      <c r="K48" s="32">
        <v>5.1174608842897742</v>
      </c>
    </row>
    <row r="49" spans="1:12" ht="13.5" customHeight="1" x14ac:dyDescent="0.2">
      <c r="A49" s="9">
        <v>95</v>
      </c>
      <c r="B49" s="8">
        <v>5</v>
      </c>
      <c r="C49" s="7">
        <v>0.24172722870977342</v>
      </c>
      <c r="D49" s="7">
        <v>0.71816331154236845</v>
      </c>
      <c r="E49" s="7">
        <v>0.28183668845763155</v>
      </c>
      <c r="F49" s="34">
        <v>8980.6830375671689</v>
      </c>
      <c r="G49" s="34">
        <v>6449.5970701716142</v>
      </c>
      <c r="H49" s="34">
        <v>26681.301500855068</v>
      </c>
      <c r="I49" s="35">
        <v>33009.016419343927</v>
      </c>
      <c r="J49" s="33">
        <v>0.37094774732894631</v>
      </c>
      <c r="K49" s="32">
        <v>3.6755574471633885</v>
      </c>
    </row>
    <row r="50" spans="1:12" ht="13.5" customHeight="1" x14ac:dyDescent="0.2">
      <c r="A50" s="9" t="s">
        <v>3</v>
      </c>
      <c r="B50" s="36" t="s">
        <v>10</v>
      </c>
      <c r="C50" s="7">
        <v>0.4000000000000018</v>
      </c>
      <c r="D50" s="7">
        <v>1</v>
      </c>
      <c r="E50" s="7">
        <v>0</v>
      </c>
      <c r="F50" s="34">
        <v>2531.0859673955551</v>
      </c>
      <c r="G50" s="34">
        <v>2531.0859673955551</v>
      </c>
      <c r="H50" s="34">
        <v>6327.7149184888594</v>
      </c>
      <c r="I50" s="35">
        <v>6327.7149184888594</v>
      </c>
      <c r="J50" s="33">
        <v>0.19169656066397348</v>
      </c>
      <c r="K50" s="32">
        <v>2.4999999999999889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1.5478102704920924E-2</v>
      </c>
      <c r="D52" s="7">
        <v>1.5269307416676165E-2</v>
      </c>
      <c r="E52" s="7">
        <v>0.9847306925833238</v>
      </c>
      <c r="F52" s="34">
        <v>100000</v>
      </c>
      <c r="G52" s="34">
        <v>1526.9307416676165</v>
      </c>
      <c r="H52" s="34">
        <v>98651.027892595797</v>
      </c>
      <c r="I52" s="35">
        <v>7931383.0658109942</v>
      </c>
      <c r="J52" s="33"/>
      <c r="K52" s="32">
        <v>79.313830658109936</v>
      </c>
      <c r="L52" s="30"/>
    </row>
    <row r="53" spans="1:12" ht="13.5" customHeight="1" x14ac:dyDescent="0.2">
      <c r="A53" s="6">
        <v>1</v>
      </c>
      <c r="B53" s="8">
        <v>4</v>
      </c>
      <c r="C53" s="7">
        <v>1.254386342553945E-3</v>
      </c>
      <c r="D53" s="7">
        <v>5.0010017079366257E-3</v>
      </c>
      <c r="E53" s="7">
        <v>0.9949989982920634</v>
      </c>
      <c r="F53" s="34">
        <v>98473.069258332383</v>
      </c>
      <c r="G53" s="34">
        <v>492.46398754668189</v>
      </c>
      <c r="H53" s="34">
        <v>392593.55020082532</v>
      </c>
      <c r="I53" s="35">
        <v>7832732.0379183982</v>
      </c>
      <c r="J53" s="33">
        <v>0.98248915618684229</v>
      </c>
      <c r="K53" s="32">
        <v>79.541869639202133</v>
      </c>
    </row>
    <row r="54" spans="1:12" ht="13.5" customHeight="1" x14ac:dyDescent="0.2">
      <c r="A54" s="6">
        <v>5</v>
      </c>
      <c r="B54" s="8">
        <v>5</v>
      </c>
      <c r="C54" s="7">
        <v>3.0305249783363895E-4</v>
      </c>
      <c r="D54" s="7">
        <v>1.5140088291128054E-3</v>
      </c>
      <c r="E54" s="7">
        <v>0.99848599117088721</v>
      </c>
      <c r="F54" s="34">
        <v>97980.605270785702</v>
      </c>
      <c r="G54" s="34">
        <v>148.34350146178622</v>
      </c>
      <c r="H54" s="34">
        <v>489497.70261659275</v>
      </c>
      <c r="I54" s="35">
        <v>7440138.4877175726</v>
      </c>
      <c r="J54" s="33">
        <v>0.99644398013794233</v>
      </c>
      <c r="K54" s="32">
        <v>75.934808395554526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3.5047731828388495E-4</v>
      </c>
      <c r="D55" s="7">
        <v>1.7509858587307237E-3</v>
      </c>
      <c r="E55" s="7">
        <v>0.99824901414126932</v>
      </c>
      <c r="F55" s="34">
        <v>97832.261769323915</v>
      </c>
      <c r="G55" s="34">
        <v>171.30290688572859</v>
      </c>
      <c r="H55" s="34">
        <v>488770.30823139905</v>
      </c>
      <c r="I55" s="35">
        <v>6950640.7851009797</v>
      </c>
      <c r="J55" s="33">
        <v>0.9985139983674991</v>
      </c>
      <c r="K55" s="32">
        <v>71.046510214490496</v>
      </c>
    </row>
    <row r="56" spans="1:12" ht="13.5" customHeight="1" x14ac:dyDescent="0.2">
      <c r="A56" s="9">
        <f t="shared" si="8"/>
        <v>15</v>
      </c>
      <c r="B56" s="8">
        <v>5</v>
      </c>
      <c r="C56" s="7">
        <v>5.1506703901449174E-4</v>
      </c>
      <c r="D56" s="7">
        <v>2.5721704296693374E-3</v>
      </c>
      <c r="E56" s="7">
        <v>0.99742782957033072</v>
      </c>
      <c r="F56" s="34">
        <v>97660.958862438187</v>
      </c>
      <c r="G56" s="34">
        <v>251.20063051911711</v>
      </c>
      <c r="H56" s="34">
        <v>487704.72868882108</v>
      </c>
      <c r="I56" s="35">
        <v>6461870.4768695803</v>
      </c>
      <c r="J56" s="33">
        <v>0.99781987668924954</v>
      </c>
      <c r="K56" s="32">
        <v>66.166363223727359</v>
      </c>
    </row>
    <row r="57" spans="1:12" ht="13.5" customHeight="1" x14ac:dyDescent="0.2">
      <c r="A57" s="9">
        <f t="shared" si="8"/>
        <v>20</v>
      </c>
      <c r="B57" s="8">
        <v>5</v>
      </c>
      <c r="C57" s="7">
        <v>6.9968159389366977E-4</v>
      </c>
      <c r="D57" s="7">
        <v>3.4925844722902715E-3</v>
      </c>
      <c r="E57" s="7">
        <v>0.99650741552770972</v>
      </c>
      <c r="F57" s="34">
        <v>97409.75823191907</v>
      </c>
      <c r="G57" s="34">
        <v>340.21180905034998</v>
      </c>
      <c r="H57" s="34">
        <v>486238.04316060338</v>
      </c>
      <c r="I57" s="35">
        <v>5974165.7481807591</v>
      </c>
      <c r="J57" s="33">
        <v>0.99699267724518315</v>
      </c>
      <c r="K57" s="32">
        <v>61.330259479313177</v>
      </c>
    </row>
    <row r="58" spans="1:12" ht="13.5" customHeight="1" x14ac:dyDescent="0.2">
      <c r="A58" s="9">
        <f t="shared" si="8"/>
        <v>25</v>
      </c>
      <c r="B58" s="8">
        <v>5</v>
      </c>
      <c r="C58" s="7">
        <v>8.8658857414844212E-4</v>
      </c>
      <c r="D58" s="7">
        <v>4.4234461548749741E-3</v>
      </c>
      <c r="E58" s="7">
        <v>0.995576553845125</v>
      </c>
      <c r="F58" s="34">
        <v>97069.54642286872</v>
      </c>
      <c r="G58" s="34">
        <v>429.38191187969642</v>
      </c>
      <c r="H58" s="34">
        <v>484307.96922023577</v>
      </c>
      <c r="I58" s="35">
        <v>5487927.7050201558</v>
      </c>
      <c r="J58" s="33">
        <v>0.9960305986594099</v>
      </c>
      <c r="K58" s="32">
        <v>56.536039440349633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1.0925581038646686E-3</v>
      </c>
      <c r="D59" s="7">
        <v>5.4484098183991778E-3</v>
      </c>
      <c r="E59" s="7">
        <v>0.99455159018160078</v>
      </c>
      <c r="F59" s="34">
        <v>96640.164510989023</v>
      </c>
      <c r="G59" s="34">
        <v>526.53522117338434</v>
      </c>
      <c r="H59" s="34">
        <v>481928.80480304826</v>
      </c>
      <c r="I59" s="35">
        <v>5003619.7357999198</v>
      </c>
      <c r="J59" s="33">
        <v>0.99508749686481912</v>
      </c>
      <c r="K59" s="32">
        <v>51.775778333147962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1.3622925050926209E-3</v>
      </c>
      <c r="D60" s="7">
        <v>6.7891787485079768E-3</v>
      </c>
      <c r="E60" s="7">
        <v>0.99321082125149207</v>
      </c>
      <c r="F60" s="34">
        <v>96113.629289815639</v>
      </c>
      <c r="G60" s="34">
        <v>652.53260941639019</v>
      </c>
      <c r="H60" s="34">
        <v>478995.96230401722</v>
      </c>
      <c r="I60" s="35">
        <v>4521690.9309968716</v>
      </c>
      <c r="J60" s="33">
        <v>0.99391436562869562</v>
      </c>
      <c r="K60" s="32">
        <v>47.045262616838855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1.7680717163875126E-3</v>
      </c>
      <c r="D61" s="7">
        <v>8.8031825181350068E-3</v>
      </c>
      <c r="E61" s="7">
        <v>0.99119681748186494</v>
      </c>
      <c r="F61" s="34">
        <v>95461.096680399249</v>
      </c>
      <c r="G61" s="34">
        <v>840.36145745888643</v>
      </c>
      <c r="H61" s="34">
        <v>475298.28664184251</v>
      </c>
      <c r="I61" s="35">
        <v>4042694.968692854</v>
      </c>
      <c r="J61" s="33">
        <v>0.99228036152040089</v>
      </c>
      <c r="K61" s="32">
        <v>42.349136027922135</v>
      </c>
    </row>
    <row r="62" spans="1:12" ht="13.5" customHeight="1" x14ac:dyDescent="0.2">
      <c r="A62" s="9">
        <f t="shared" si="8"/>
        <v>45</v>
      </c>
      <c r="B62" s="8">
        <v>5</v>
      </c>
      <c r="C62" s="7">
        <v>2.4173556384701682E-3</v>
      </c>
      <c r="D62" s="7">
        <v>1.2017927842963388E-2</v>
      </c>
      <c r="E62" s="7">
        <v>0.98798207215703659</v>
      </c>
      <c r="F62" s="34">
        <v>94620.735222940362</v>
      </c>
      <c r="G62" s="34">
        <v>1137.1451683574414</v>
      </c>
      <c r="H62" s="34">
        <v>470408.71862655994</v>
      </c>
      <c r="I62" s="35">
        <v>3567396.6820510114</v>
      </c>
      <c r="J62" s="33">
        <v>0.98971263277671551</v>
      </c>
      <c r="K62" s="32">
        <v>37.702060480144233</v>
      </c>
    </row>
    <row r="63" spans="1:12" ht="13.5" customHeight="1" x14ac:dyDescent="0.2">
      <c r="A63" s="9">
        <f t="shared" si="8"/>
        <v>50</v>
      </c>
      <c r="B63" s="8">
        <v>5</v>
      </c>
      <c r="C63" s="7">
        <v>3.4855582797709206E-3</v>
      </c>
      <c r="D63" s="7">
        <v>1.7286113496814179E-2</v>
      </c>
      <c r="E63" s="7">
        <v>0.98271388650318581</v>
      </c>
      <c r="F63" s="34">
        <v>93483.590054582921</v>
      </c>
      <c r="G63" s="34">
        <v>1615.9679477731697</v>
      </c>
      <c r="H63" s="34">
        <v>463618.11166714306</v>
      </c>
      <c r="I63" s="35">
        <v>3096987.9634244512</v>
      </c>
      <c r="J63" s="33">
        <v>0.98556445344116228</v>
      </c>
      <c r="K63" s="32">
        <v>33.128680248760141</v>
      </c>
    </row>
    <row r="64" spans="1:12" ht="13.5" customHeight="1" x14ac:dyDescent="0.2">
      <c r="A64" s="9">
        <f t="shared" si="8"/>
        <v>55</v>
      </c>
      <c r="B64" s="8">
        <v>5</v>
      </c>
      <c r="C64" s="7">
        <v>5.2555046927571115E-3</v>
      </c>
      <c r="D64" s="7">
        <v>2.5958404250514155E-2</v>
      </c>
      <c r="E64" s="7">
        <v>0.9740415957494859</v>
      </c>
      <c r="F64" s="34">
        <v>91867.622106809751</v>
      </c>
      <c r="G64" s="34">
        <v>2384.7368721820385</v>
      </c>
      <c r="H64" s="34">
        <v>453759.82167204039</v>
      </c>
      <c r="I64" s="35">
        <v>2633369.851757308</v>
      </c>
      <c r="J64" s="33">
        <v>0.97873618448672584</v>
      </c>
      <c r="K64" s="32">
        <v>28.664830887814038</v>
      </c>
    </row>
    <row r="65" spans="1:11" ht="13.5" customHeight="1" x14ac:dyDescent="0.2">
      <c r="A65" s="9">
        <f t="shared" si="8"/>
        <v>60</v>
      </c>
      <c r="B65" s="8">
        <v>5</v>
      </c>
      <c r="C65" s="7">
        <v>8.1955420146893731E-3</v>
      </c>
      <c r="D65" s="7">
        <v>4.0208668127501235E-2</v>
      </c>
      <c r="E65" s="7">
        <v>0.95979133187249877</v>
      </c>
      <c r="F65" s="34">
        <v>89482.885234627713</v>
      </c>
      <c r="G65" s="34">
        <v>3597.9876354904263</v>
      </c>
      <c r="H65" s="34">
        <v>439017.6548471757</v>
      </c>
      <c r="I65" s="35">
        <v>2179610.0300852675</v>
      </c>
      <c r="J65" s="33">
        <v>0.96751107938437142</v>
      </c>
      <c r="K65" s="32">
        <v>24.357842556934131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1.3075285770530855E-2</v>
      </c>
      <c r="D66" s="7">
        <v>6.3438711867334976E-2</v>
      </c>
      <c r="E66" s="7">
        <v>0.93656128813266504</v>
      </c>
      <c r="F66" s="34">
        <v>85884.897599137286</v>
      </c>
      <c r="G66" s="34">
        <v>5448.4272725472401</v>
      </c>
      <c r="H66" s="34">
        <v>416696.61131437239</v>
      </c>
      <c r="I66" s="35">
        <v>1740592.3752380919</v>
      </c>
      <c r="J66" s="33">
        <v>0.94915684304182857</v>
      </c>
      <c r="K66" s="32">
        <v>20.266571002531837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2.1156803574237635E-2</v>
      </c>
      <c r="D67" s="7">
        <v>0.10077766191516667</v>
      </c>
      <c r="E67" s="7">
        <v>0.89922233808483332</v>
      </c>
      <c r="F67" s="34">
        <v>80436.470326590046</v>
      </c>
      <c r="G67" s="34">
        <v>8106.1994122224278</v>
      </c>
      <c r="H67" s="34">
        <v>383148.58781849453</v>
      </c>
      <c r="I67" s="35">
        <v>1323895.7639237195</v>
      </c>
      <c r="J67" s="33">
        <v>0.91949052959644084</v>
      </c>
      <c r="K67" s="32">
        <v>16.458899284720065</v>
      </c>
    </row>
    <row r="68" spans="1:11" ht="13.5" customHeight="1" x14ac:dyDescent="0.2">
      <c r="A68" s="9">
        <f t="shared" si="8"/>
        <v>75</v>
      </c>
      <c r="B68" s="8">
        <v>5</v>
      </c>
      <c r="C68" s="7">
        <v>3.4542009295504356E-2</v>
      </c>
      <c r="D68" s="7">
        <v>0.15963976214647624</v>
      </c>
      <c r="E68" s="7">
        <v>0.84036023785352376</v>
      </c>
      <c r="F68" s="34">
        <v>72330.270914367618</v>
      </c>
      <c r="G68" s="34">
        <v>11546.787244759835</v>
      </c>
      <c r="H68" s="34">
        <v>334282.44274899922</v>
      </c>
      <c r="I68" s="35">
        <v>940747.17610522499</v>
      </c>
      <c r="J68" s="33">
        <v>0.87246163336338789</v>
      </c>
      <c r="K68" s="32">
        <v>13.006271982846339</v>
      </c>
    </row>
    <row r="69" spans="1:11" ht="13.5" customHeight="1" x14ac:dyDescent="0.2">
      <c r="A69" s="9">
        <f t="shared" si="8"/>
        <v>80</v>
      </c>
      <c r="B69" s="8">
        <v>5</v>
      </c>
      <c r="C69" s="7">
        <v>5.6604390576552407E-2</v>
      </c>
      <c r="D69" s="7">
        <v>0.24895939957540253</v>
      </c>
      <c r="E69" s="7">
        <v>0.75104060042459753</v>
      </c>
      <c r="F69" s="34">
        <v>60783.483669607784</v>
      </c>
      <c r="G69" s="34">
        <v>15132.619598486839</v>
      </c>
      <c r="H69" s="34">
        <v>267340.03218392248</v>
      </c>
      <c r="I69" s="35">
        <v>606464.73335622577</v>
      </c>
      <c r="J69" s="33">
        <v>0.79974296581486504</v>
      </c>
      <c r="K69" s="32">
        <v>9.9774592824047517</v>
      </c>
    </row>
    <row r="70" spans="1:11" ht="13.5" customHeight="1" x14ac:dyDescent="0.2">
      <c r="A70" s="9">
        <v>85</v>
      </c>
      <c r="B70" s="8">
        <v>5</v>
      </c>
      <c r="C70" s="7">
        <v>9.1547950182902307E-2</v>
      </c>
      <c r="D70" s="7">
        <v>0.37274283451903212</v>
      </c>
      <c r="E70" s="7">
        <v>0.62725716548096788</v>
      </c>
      <c r="F70" s="34">
        <v>45650.864071120945</v>
      </c>
      <c r="G70" s="34">
        <v>17016.032472112664</v>
      </c>
      <c r="H70" s="34">
        <v>185870.1635385236</v>
      </c>
      <c r="I70" s="35">
        <v>339124.70117230323</v>
      </c>
      <c r="J70" s="33">
        <v>0.69525750416103083</v>
      </c>
      <c r="K70" s="32">
        <v>7.4286589766180544</v>
      </c>
    </row>
    <row r="71" spans="1:11" ht="13.5" customHeight="1" x14ac:dyDescent="0.2">
      <c r="A71" s="9">
        <v>90</v>
      </c>
      <c r="B71" s="8">
        <v>5</v>
      </c>
      <c r="C71" s="7">
        <v>0.14766909691580329</v>
      </c>
      <c r="D71" s="7">
        <v>0.53318848126152107</v>
      </c>
      <c r="E71" s="7">
        <v>0.46681151873847893</v>
      </c>
      <c r="F71" s="34">
        <v>28634.831599008281</v>
      </c>
      <c r="G71" s="34">
        <v>15267.762371454637</v>
      </c>
      <c r="H71" s="34">
        <v>103391.72305062501</v>
      </c>
      <c r="I71" s="35">
        <v>153254.53763377963</v>
      </c>
      <c r="J71" s="33">
        <v>0.55625777199682702</v>
      </c>
      <c r="K71" s="32">
        <v>5.3520320908430747</v>
      </c>
    </row>
    <row r="72" spans="1:11" ht="13.5" customHeight="1" x14ac:dyDescent="0.2">
      <c r="A72" s="9">
        <v>95</v>
      </c>
      <c r="B72" s="8">
        <v>5</v>
      </c>
      <c r="C72" s="7">
        <v>0.23661192603319256</v>
      </c>
      <c r="D72" s="7">
        <v>0.71265229252148055</v>
      </c>
      <c r="E72" s="7">
        <v>0.28734770747851945</v>
      </c>
      <c r="F72" s="34">
        <v>13367.069227553644</v>
      </c>
      <c r="G72" s="34">
        <v>9526.0725293094401</v>
      </c>
      <c r="H72" s="34">
        <v>40260.32283754411</v>
      </c>
      <c r="I72" s="35">
        <v>49862.814583154614</v>
      </c>
      <c r="J72" s="33">
        <v>0.38939599466613917</v>
      </c>
      <c r="K72" s="32">
        <v>3.7302727871246453</v>
      </c>
    </row>
    <row r="73" spans="1:11" ht="13.5" customHeight="1" x14ac:dyDescent="0.2">
      <c r="A73" s="9" t="s">
        <v>3</v>
      </c>
      <c r="B73" s="36" t="s">
        <v>10</v>
      </c>
      <c r="C73" s="7">
        <v>0.4000000000000003</v>
      </c>
      <c r="D73" s="7">
        <v>1</v>
      </c>
      <c r="E73" s="7">
        <v>0</v>
      </c>
      <c r="F73" s="34">
        <v>3840.9966982442029</v>
      </c>
      <c r="G73" s="34">
        <v>3840.9966982442029</v>
      </c>
      <c r="H73" s="34">
        <v>9602.4917456104995</v>
      </c>
      <c r="I73" s="35">
        <v>9602.4917456104995</v>
      </c>
      <c r="J73" s="33">
        <v>0.19257821336171732</v>
      </c>
      <c r="K73" s="32">
        <v>2.4999999999999982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28"/>
      <c r="K74" s="15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0.12059744434277675</v>
      </c>
      <c r="E75" s="40" t="s">
        <v>6</v>
      </c>
      <c r="F75" s="18" t="s">
        <v>8</v>
      </c>
      <c r="G75" s="19">
        <f>+(H29-F30)/G29</f>
        <v>0.12445528614744487</v>
      </c>
      <c r="H75" s="40" t="s">
        <v>7</v>
      </c>
      <c r="I75" s="16" t="s">
        <v>8</v>
      </c>
      <c r="J75" s="17">
        <f>(H52-F53)/G52</f>
        <v>0.11654663136132733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1.4438582759371954</v>
      </c>
      <c r="E76" s="41"/>
      <c r="F76" s="21" t="s">
        <v>9</v>
      </c>
      <c r="G76" s="19">
        <f>+(H30-4*F31)/G30</f>
        <v>1.5210566826701799</v>
      </c>
      <c r="H76" s="41"/>
      <c r="I76" s="20" t="s">
        <v>9</v>
      </c>
      <c r="J76" s="17">
        <f>(H53-4*F54)/G53</f>
        <v>1.3627983662843974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1.5958698784842885E-2</v>
      </c>
      <c r="D6" s="7">
        <f t="shared" si="0"/>
        <v>1.5734011655001601E-2</v>
      </c>
      <c r="E6" s="7">
        <f t="shared" si="0"/>
        <v>0.98426598834499834</v>
      </c>
      <c r="F6" s="34">
        <f t="shared" si="0"/>
        <v>100000</v>
      </c>
      <c r="G6" s="34">
        <f t="shared" si="0"/>
        <v>1573.40116550016</v>
      </c>
      <c r="H6" s="34">
        <f t="shared" si="0"/>
        <v>98619.164413230465</v>
      </c>
      <c r="I6" s="35">
        <f t="shared" si="0"/>
        <v>7723178.9208692946</v>
      </c>
      <c r="J6" s="33"/>
      <c r="K6" s="32">
        <f t="shared" ref="K6:K27" si="1">+K29*0.5122+K52*0.4878</f>
        <v>77.231789208692945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1.1674169620832764E-3</v>
      </c>
      <c r="D7" s="7">
        <f t="shared" si="0"/>
        <v>4.6556543124993905E-3</v>
      </c>
      <c r="E7" s="7">
        <f t="shared" si="0"/>
        <v>0.99534434568750063</v>
      </c>
      <c r="F7" s="34">
        <f t="shared" si="0"/>
        <v>98426.598834499833</v>
      </c>
      <c r="G7" s="34">
        <f t="shared" si="0"/>
        <v>458.28891328908821</v>
      </c>
      <c r="H7" s="34">
        <f t="shared" si="0"/>
        <v>392529.19647829805</v>
      </c>
      <c r="I7" s="35">
        <f t="shared" si="0"/>
        <v>7624559.7564560641</v>
      </c>
      <c r="J7" s="33">
        <f t="shared" ref="J7:J27" si="2">+J30*0.5122+J53*0.4878</f>
        <v>0.98229672178305716</v>
      </c>
      <c r="K7" s="32">
        <f t="shared" si="1"/>
        <v>77.458975433186708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3.1829134647201596E-4</v>
      </c>
      <c r="D8" s="7">
        <f t="shared" si="0"/>
        <v>1.5900469930020585E-3</v>
      </c>
      <c r="E8" s="7">
        <f t="shared" si="0"/>
        <v>0.99840995300699786</v>
      </c>
      <c r="F8" s="34">
        <f t="shared" si="0"/>
        <v>97968.309921210748</v>
      </c>
      <c r="G8" s="34">
        <f t="shared" si="0"/>
        <v>155.72691462506759</v>
      </c>
      <c r="H8" s="34">
        <f t="shared" si="0"/>
        <v>489417.25994635513</v>
      </c>
      <c r="I8" s="35">
        <f t="shared" si="0"/>
        <v>7232030.5599777661</v>
      </c>
      <c r="J8" s="33">
        <f t="shared" si="2"/>
        <v>0.99647507397915969</v>
      </c>
      <c r="K8" s="32">
        <f t="shared" si="1"/>
        <v>73.815131612985851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4.1088272259172306E-4</v>
      </c>
      <c r="D9" s="7">
        <f t="shared" si="0"/>
        <v>2.0525355811853662E-3</v>
      </c>
      <c r="E9" s="7">
        <f t="shared" si="0"/>
        <v>0.99794746441881466</v>
      </c>
      <c r="F9" s="34">
        <f t="shared" si="0"/>
        <v>97812.583006585686</v>
      </c>
      <c r="G9" s="34">
        <f t="shared" si="0"/>
        <v>200.69095410585251</v>
      </c>
      <c r="H9" s="34">
        <f t="shared" si="0"/>
        <v>488625.32674243901</v>
      </c>
      <c r="I9" s="35">
        <f t="shared" si="0"/>
        <v>6742613.3000314105</v>
      </c>
      <c r="J9" s="33">
        <f t="shared" si="2"/>
        <v>0.99838139306231533</v>
      </c>
      <c r="K9" s="32">
        <f t="shared" si="1"/>
        <v>68.928481403804454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9.1911256770124683E-4</v>
      </c>
      <c r="D10" s="7">
        <f t="shared" si="0"/>
        <v>4.5845900585821326E-3</v>
      </c>
      <c r="E10" s="7">
        <f t="shared" si="0"/>
        <v>0.99541540994141786</v>
      </c>
      <c r="F10" s="34">
        <f t="shared" si="0"/>
        <v>97611.89205247983</v>
      </c>
      <c r="G10" s="34">
        <f t="shared" si="0"/>
        <v>447.00104251605887</v>
      </c>
      <c r="H10" s="34">
        <f t="shared" si="0"/>
        <v>487067.42517364642</v>
      </c>
      <c r="I10" s="35">
        <f t="shared" si="0"/>
        <v>6253987.973288971</v>
      </c>
      <c r="J10" s="33">
        <f t="shared" si="2"/>
        <v>0.99680925293326994</v>
      </c>
      <c r="K10" s="32">
        <f t="shared" si="1"/>
        <v>64.063651932016825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1.4823227388156917E-3</v>
      </c>
      <c r="D11" s="7">
        <f t="shared" si="0"/>
        <v>7.3780983485228473E-3</v>
      </c>
      <c r="E11" s="7">
        <f t="shared" si="0"/>
        <v>0.99262190165147723</v>
      </c>
      <c r="F11" s="34">
        <f t="shared" si="0"/>
        <v>97164.891009963772</v>
      </c>
      <c r="G11" s="34">
        <f t="shared" si="0"/>
        <v>715.14102920877713</v>
      </c>
      <c r="H11" s="34">
        <f t="shared" si="0"/>
        <v>484114.37113389792</v>
      </c>
      <c r="I11" s="35">
        <f t="shared" si="0"/>
        <v>5766920.5481153242</v>
      </c>
      <c r="J11" s="33">
        <f t="shared" si="2"/>
        <v>0.99392661543170902</v>
      </c>
      <c r="K11" s="32">
        <f t="shared" si="1"/>
        <v>59.341230137431126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1.7458242892998974E-3</v>
      </c>
      <c r="D12" s="7">
        <f t="shared" si="0"/>
        <v>8.68208562874348E-3</v>
      </c>
      <c r="E12" s="7">
        <f t="shared" si="0"/>
        <v>0.99131791437125649</v>
      </c>
      <c r="F12" s="34">
        <f t="shared" si="0"/>
        <v>96449.749980755005</v>
      </c>
      <c r="G12" s="34">
        <f t="shared" si="0"/>
        <v>833.8249791317827</v>
      </c>
      <c r="H12" s="34">
        <f t="shared" si="0"/>
        <v>480184.23298137146</v>
      </c>
      <c r="I12" s="35">
        <f t="shared" si="0"/>
        <v>5282806.1769814268</v>
      </c>
      <c r="J12" s="33">
        <f t="shared" si="2"/>
        <v>0.99185444201580242</v>
      </c>
      <c r="K12" s="32">
        <f t="shared" si="1"/>
        <v>54.754647137222392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1.8047732150067849E-3</v>
      </c>
      <c r="D13" s="7">
        <f t="shared" si="0"/>
        <v>8.9765192993682946E-3</v>
      </c>
      <c r="E13" s="7">
        <f t="shared" si="0"/>
        <v>0.99102348070063162</v>
      </c>
      <c r="F13" s="34">
        <f t="shared" si="0"/>
        <v>95615.925001623211</v>
      </c>
      <c r="G13" s="34">
        <f t="shared" si="0"/>
        <v>853.83306206818258</v>
      </c>
      <c r="H13" s="34">
        <f t="shared" si="0"/>
        <v>475948.91193773784</v>
      </c>
      <c r="I13" s="35">
        <f t="shared" si="0"/>
        <v>4802621.944000056</v>
      </c>
      <c r="J13" s="33">
        <f t="shared" si="2"/>
        <v>0.99113653439830141</v>
      </c>
      <c r="K13" s="32">
        <f t="shared" si="1"/>
        <v>50.203854801377929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1.9089441722647945E-3</v>
      </c>
      <c r="D14" s="7">
        <f t="shared" si="0"/>
        <v>9.4959018546214649E-3</v>
      </c>
      <c r="E14" s="7">
        <f t="shared" si="0"/>
        <v>0.99050409814537854</v>
      </c>
      <c r="F14" s="34">
        <f t="shared" si="0"/>
        <v>94762.09193955503</v>
      </c>
      <c r="G14" s="34">
        <f t="shared" si="0"/>
        <v>895.42002736944596</v>
      </c>
      <c r="H14" s="34">
        <f t="shared" si="0"/>
        <v>471605.49021003547</v>
      </c>
      <c r="I14" s="35">
        <f t="shared" si="0"/>
        <v>4326673.0320623182</v>
      </c>
      <c r="J14" s="33">
        <f t="shared" si="2"/>
        <v>0.99082694542870886</v>
      </c>
      <c r="K14" s="32">
        <f t="shared" si="1"/>
        <v>45.62958896383271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2.2524639928909298E-3</v>
      </c>
      <c r="D15" s="7">
        <f t="shared" si="0"/>
        <v>1.119813580427279E-2</v>
      </c>
      <c r="E15" s="7">
        <f t="shared" si="0"/>
        <v>0.98880186419572724</v>
      </c>
      <c r="F15" s="34">
        <f t="shared" si="0"/>
        <v>93866.671912185586</v>
      </c>
      <c r="G15" s="34">
        <f t="shared" si="0"/>
        <v>1046.480098264165</v>
      </c>
      <c r="H15" s="34">
        <f t="shared" si="0"/>
        <v>466807.4601257515</v>
      </c>
      <c r="I15" s="35">
        <f t="shared" si="0"/>
        <v>3855067.5418522824</v>
      </c>
      <c r="J15" s="33">
        <f t="shared" si="2"/>
        <v>0.98977863017533196</v>
      </c>
      <c r="K15" s="32">
        <f t="shared" si="1"/>
        <v>41.038085805246951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2.9836933172480299E-3</v>
      </c>
      <c r="D16" s="7">
        <f t="shared" si="4"/>
        <v>1.4809040540032915E-2</v>
      </c>
      <c r="E16" s="7">
        <f t="shared" si="4"/>
        <v>0.98519095945996704</v>
      </c>
      <c r="F16" s="34">
        <f t="shared" si="4"/>
        <v>92820.19181392141</v>
      </c>
      <c r="G16" s="34">
        <f t="shared" si="4"/>
        <v>1368.379253499073</v>
      </c>
      <c r="H16" s="34">
        <f t="shared" si="4"/>
        <v>460850.73336700897</v>
      </c>
      <c r="I16" s="35">
        <f t="shared" si="4"/>
        <v>3388260.081726531</v>
      </c>
      <c r="J16" s="33">
        <f t="shared" si="2"/>
        <v>0.98718301830140687</v>
      </c>
      <c r="K16" s="32">
        <f t="shared" si="1"/>
        <v>36.46957481955279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4.2872146340345897E-3</v>
      </c>
      <c r="D17" s="7">
        <f t="shared" si="4"/>
        <v>2.1212949304657377E-2</v>
      </c>
      <c r="E17" s="7">
        <f t="shared" si="4"/>
        <v>0.97878705069534266</v>
      </c>
      <c r="F17" s="34">
        <f t="shared" si="4"/>
        <v>91451.812560422346</v>
      </c>
      <c r="G17" s="34">
        <f t="shared" si="4"/>
        <v>1929.9702339096714</v>
      </c>
      <c r="H17" s="34">
        <f t="shared" si="4"/>
        <v>452717.436291672</v>
      </c>
      <c r="I17" s="35">
        <f t="shared" si="4"/>
        <v>2927409.3483595219</v>
      </c>
      <c r="J17" s="33">
        <f t="shared" si="2"/>
        <v>0.98226652412074955</v>
      </c>
      <c r="K17" s="32">
        <f t="shared" si="1"/>
        <v>31.97382376779187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6.4511595247997528E-3</v>
      </c>
      <c r="D18" s="7">
        <f t="shared" si="4"/>
        <v>3.175455407169675E-2</v>
      </c>
      <c r="E18" s="7">
        <f t="shared" si="4"/>
        <v>0.96824544592830331</v>
      </c>
      <c r="F18" s="34">
        <f t="shared" si="4"/>
        <v>89521.842326512677</v>
      </c>
      <c r="G18" s="34">
        <f t="shared" si="4"/>
        <v>2825.3524755579306</v>
      </c>
      <c r="H18" s="34">
        <f t="shared" si="4"/>
        <v>440985.66496701038</v>
      </c>
      <c r="I18" s="35">
        <f t="shared" si="4"/>
        <v>2474691.9120678501</v>
      </c>
      <c r="J18" s="33">
        <f t="shared" si="2"/>
        <v>0.97393975727176696</v>
      </c>
      <c r="K18" s="32">
        <f t="shared" si="1"/>
        <v>27.603380835375955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9.9491983533309472E-3</v>
      </c>
      <c r="D19" s="7">
        <f t="shared" si="4"/>
        <v>4.8566158252950284E-2</v>
      </c>
      <c r="E19" s="7">
        <f t="shared" si="4"/>
        <v>0.95143384174704981</v>
      </c>
      <c r="F19" s="34">
        <f t="shared" si="4"/>
        <v>86696.489850954749</v>
      </c>
      <c r="G19" s="34">
        <f t="shared" si="4"/>
        <v>4179.9361843272718</v>
      </c>
      <c r="H19" s="34">
        <f t="shared" si="4"/>
        <v>423684.50940906006</v>
      </c>
      <c r="I19" s="35">
        <f t="shared" si="4"/>
        <v>2033706.2471008394</v>
      </c>
      <c r="J19" s="33">
        <f t="shared" si="2"/>
        <v>0.96050411850483086</v>
      </c>
      <c r="K19" s="32">
        <f t="shared" si="1"/>
        <v>23.413248529117887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1.5561869216395706E-2</v>
      </c>
      <c r="D20" s="7">
        <f t="shared" si="4"/>
        <v>7.4967286742031791E-2</v>
      </c>
      <c r="E20" s="7">
        <f t="shared" si="4"/>
        <v>0.92503271325796821</v>
      </c>
      <c r="F20" s="34">
        <f t="shared" si="4"/>
        <v>82516.553666627471</v>
      </c>
      <c r="G20" s="34">
        <f t="shared" si="4"/>
        <v>6133.0963325459488</v>
      </c>
      <c r="H20" s="34">
        <f t="shared" si="4"/>
        <v>398165.72280024271</v>
      </c>
      <c r="I20" s="35">
        <f t="shared" si="4"/>
        <v>1610021.7376917796</v>
      </c>
      <c r="J20" s="33">
        <f t="shared" si="2"/>
        <v>0.93929153664487175</v>
      </c>
      <c r="K20" s="32">
        <f t="shared" si="1"/>
        <v>19.461955249461887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2.4530192201322104E-2</v>
      </c>
      <c r="D21" s="7">
        <f t="shared" si="4"/>
        <v>0.11573959222955722</v>
      </c>
      <c r="E21" s="7">
        <f t="shared" si="4"/>
        <v>0.88426040777044279</v>
      </c>
      <c r="F21" s="34">
        <f t="shared" si="4"/>
        <v>76383.457334081526</v>
      </c>
      <c r="G21" s="34">
        <f t="shared" si="4"/>
        <v>8753.6300214552884</v>
      </c>
      <c r="H21" s="34">
        <f t="shared" si="4"/>
        <v>361205.62394330418</v>
      </c>
      <c r="I21" s="35">
        <f t="shared" si="4"/>
        <v>1211856.0148915369</v>
      </c>
      <c r="J21" s="33">
        <f t="shared" si="2"/>
        <v>0.90631679203328586</v>
      </c>
      <c r="K21" s="32">
        <f t="shared" si="1"/>
        <v>15.811449463805859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3.8858684976946063E-2</v>
      </c>
      <c r="D22" s="7">
        <f t="shared" si="4"/>
        <v>0.1774628397475965</v>
      </c>
      <c r="E22" s="7">
        <f t="shared" si="4"/>
        <v>0.82253716025240342</v>
      </c>
      <c r="F22" s="34">
        <f t="shared" si="4"/>
        <v>67629.827312626236</v>
      </c>
      <c r="G22" s="34">
        <f t="shared" si="4"/>
        <v>11873.472268187583</v>
      </c>
      <c r="H22" s="34">
        <f t="shared" si="4"/>
        <v>309757.86288999964</v>
      </c>
      <c r="I22" s="35">
        <f t="shared" si="4"/>
        <v>850650.39094823261</v>
      </c>
      <c r="J22" s="33">
        <f t="shared" si="2"/>
        <v>0.8560930229141217</v>
      </c>
      <c r="K22" s="32">
        <f t="shared" si="1"/>
        <v>12.52215290279921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6.1694756444953647E-2</v>
      </c>
      <c r="D23" s="7">
        <f t="shared" si="4"/>
        <v>0.26769704648314163</v>
      </c>
      <c r="E23" s="7">
        <f t="shared" si="4"/>
        <v>0.73230295351685837</v>
      </c>
      <c r="F23" s="34">
        <f t="shared" si="4"/>
        <v>55756.355044438649</v>
      </c>
      <c r="G23" s="34">
        <f t="shared" si="4"/>
        <v>14768.563430957167</v>
      </c>
      <c r="H23" s="34">
        <f t="shared" si="4"/>
        <v>242784.57594060994</v>
      </c>
      <c r="I23" s="35">
        <f t="shared" si="4"/>
        <v>540892.52805823297</v>
      </c>
      <c r="J23" s="33">
        <f t="shared" si="2"/>
        <v>0.7814821255190525</v>
      </c>
      <c r="K23" s="32">
        <f t="shared" si="1"/>
        <v>9.6478646984330041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9.7146112325003586E-2</v>
      </c>
      <c r="D24" s="7">
        <f t="shared" si="4"/>
        <v>0.38990319979162114</v>
      </c>
      <c r="E24" s="7">
        <f t="shared" si="4"/>
        <v>0.61009680020837886</v>
      </c>
      <c r="F24" s="34">
        <f t="shared" si="4"/>
        <v>40987.791613481488</v>
      </c>
      <c r="G24" s="34">
        <f t="shared" si="4"/>
        <v>15828.999603206932</v>
      </c>
      <c r="H24" s="34">
        <f t="shared" si="4"/>
        <v>165214.86274680641</v>
      </c>
      <c r="I24" s="35">
        <f t="shared" si="4"/>
        <v>298107.95211762295</v>
      </c>
      <c r="J24" s="33">
        <f t="shared" si="2"/>
        <v>0.67727795898731358</v>
      </c>
      <c r="K24" s="32">
        <f t="shared" si="1"/>
        <v>7.2280959241156779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0.1526607267423592</v>
      </c>
      <c r="D25" s="7">
        <f t="shared" si="4"/>
        <v>0.54446322752434639</v>
      </c>
      <c r="E25" s="7">
        <f t="shared" si="4"/>
        <v>0.45553677247565361</v>
      </c>
      <c r="F25" s="34">
        <f t="shared" si="4"/>
        <v>25158.792010274556</v>
      </c>
      <c r="G25" s="34">
        <f t="shared" si="4"/>
        <v>13607.814926045026</v>
      </c>
      <c r="H25" s="34">
        <f t="shared" si="4"/>
        <v>90131.572044447501</v>
      </c>
      <c r="I25" s="35">
        <f t="shared" si="4"/>
        <v>132893.08937081657</v>
      </c>
      <c r="J25" s="33">
        <f t="shared" si="2"/>
        <v>0.54182617117859966</v>
      </c>
      <c r="K25" s="32">
        <f t="shared" si="1"/>
        <v>5.2515291297871176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0.23898745365063173</v>
      </c>
      <c r="D26" s="7">
        <f t="shared" si="5"/>
        <v>0.71544529875528817</v>
      </c>
      <c r="E26" s="7">
        <f t="shared" si="5"/>
        <v>0.28455470124471194</v>
      </c>
      <c r="F26" s="34">
        <f t="shared" si="5"/>
        <v>11550.977084229527</v>
      </c>
      <c r="G26" s="34">
        <f t="shared" si="5"/>
        <v>8246.314891952632</v>
      </c>
      <c r="H26" s="34">
        <f t="shared" si="5"/>
        <v>34684.098772287645</v>
      </c>
      <c r="I26" s="35">
        <f t="shared" si="5"/>
        <v>42761.517326369052</v>
      </c>
      <c r="J26" s="33">
        <f t="shared" si="2"/>
        <v>0.38202514893041239</v>
      </c>
      <c r="K26" s="32">
        <f t="shared" si="1"/>
        <v>3.6886085047834349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0.41003592712301296</v>
      </c>
      <c r="D27" s="7">
        <f t="shared" si="6"/>
        <v>1</v>
      </c>
      <c r="E27" s="7">
        <f t="shared" si="6"/>
        <v>0</v>
      </c>
      <c r="F27" s="34">
        <f t="shared" si="6"/>
        <v>3304.6621922768954</v>
      </c>
      <c r="G27" s="34">
        <f t="shared" si="6"/>
        <v>3304.6621922768954</v>
      </c>
      <c r="H27" s="34">
        <f t="shared" si="6"/>
        <v>8077.4185540814087</v>
      </c>
      <c r="I27" s="35">
        <f t="shared" si="6"/>
        <v>8077.4185540814087</v>
      </c>
      <c r="J27" s="33">
        <f t="shared" si="2"/>
        <v>0.18814323060109636</v>
      </c>
      <c r="K27" s="32">
        <f t="shared" si="1"/>
        <v>2.4389923746667774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1.8176502514502615E-2</v>
      </c>
      <c r="D29" s="7">
        <v>1.789176684139078E-2</v>
      </c>
      <c r="E29" s="7">
        <v>0.98210823315860918</v>
      </c>
      <c r="F29" s="34">
        <v>100000</v>
      </c>
      <c r="G29" s="34">
        <v>1789.1766841390781</v>
      </c>
      <c r="H29" s="34">
        <v>98433.495812053778</v>
      </c>
      <c r="I29" s="35">
        <v>7473292.4423649739</v>
      </c>
      <c r="J29" s="33"/>
      <c r="K29" s="32">
        <v>74.732924423649735</v>
      </c>
    </row>
    <row r="30" spans="1:11" ht="13.5" customHeight="1" x14ac:dyDescent="0.2">
      <c r="A30" s="6">
        <v>1</v>
      </c>
      <c r="B30" s="8">
        <v>4</v>
      </c>
      <c r="C30" s="7">
        <v>1.1132497583268973E-3</v>
      </c>
      <c r="D30" s="7">
        <v>4.4407351434784777E-3</v>
      </c>
      <c r="E30" s="7">
        <v>0.99555926485652158</v>
      </c>
      <c r="F30" s="34">
        <v>98210.823315860922</v>
      </c>
      <c r="G30" s="34">
        <v>436.12825456869905</v>
      </c>
      <c r="H30" s="34">
        <v>391761.37367786723</v>
      </c>
      <c r="I30" s="35">
        <v>7374858.9465529202</v>
      </c>
      <c r="J30" s="33">
        <v>0.98038973897984205</v>
      </c>
      <c r="K30" s="32">
        <v>75.092120171259069</v>
      </c>
    </row>
    <row r="31" spans="1:11" ht="13.5" customHeight="1" x14ac:dyDescent="0.2">
      <c r="A31" s="6">
        <v>5</v>
      </c>
      <c r="B31" s="8">
        <v>5</v>
      </c>
      <c r="C31" s="7">
        <v>3.6490580922448067E-4</v>
      </c>
      <c r="D31" s="7">
        <v>1.8227182877238782E-3</v>
      </c>
      <c r="E31" s="7">
        <v>0.99817728171227615</v>
      </c>
      <c r="F31" s="34">
        <v>97774.695061292223</v>
      </c>
      <c r="G31" s="34">
        <v>178.21572476484289</v>
      </c>
      <c r="H31" s="34">
        <v>488388.2916076273</v>
      </c>
      <c r="I31" s="35">
        <v>6983097.5728750527</v>
      </c>
      <c r="J31" s="33">
        <v>0.99631457203096885</v>
      </c>
      <c r="K31" s="32">
        <v>71.420295082460186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4.7519974742072849E-4</v>
      </c>
      <c r="D32" s="7">
        <v>2.3735956866755281E-3</v>
      </c>
      <c r="E32" s="7">
        <v>0.9976264043133245</v>
      </c>
      <c r="F32" s="34">
        <v>97596.47933652738</v>
      </c>
      <c r="G32" s="34">
        <v>231.6545823878987</v>
      </c>
      <c r="H32" s="34">
        <v>487488.85841220419</v>
      </c>
      <c r="I32" s="35">
        <v>6494709.281267425</v>
      </c>
      <c r="J32" s="33">
        <v>0.99815836454133156</v>
      </c>
      <c r="K32" s="32">
        <v>66.546552963992568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1.3133851414744479E-3</v>
      </c>
      <c r="D33" s="7">
        <v>6.54841758907265E-3</v>
      </c>
      <c r="E33" s="7">
        <v>0.99345158241092735</v>
      </c>
      <c r="F33" s="34">
        <v>97364.824754139481</v>
      </c>
      <c r="G33" s="34">
        <v>637.58553097698314</v>
      </c>
      <c r="H33" s="34">
        <v>485452.06645265484</v>
      </c>
      <c r="I33" s="35">
        <v>6007220.4228552207</v>
      </c>
      <c r="J33" s="33">
        <v>0.99582186972193909</v>
      </c>
      <c r="K33" s="32">
        <v>61.698056130890564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2.2497705214276089E-3</v>
      </c>
      <c r="D34" s="7">
        <v>1.1188604350855058E-2</v>
      </c>
      <c r="E34" s="7">
        <v>0.98881139564914489</v>
      </c>
      <c r="F34" s="34">
        <v>96727.239223162498</v>
      </c>
      <c r="G34" s="34">
        <v>1082.242809618474</v>
      </c>
      <c r="H34" s="34">
        <v>481045.86637206387</v>
      </c>
      <c r="I34" s="35">
        <v>5521768.3564025657</v>
      </c>
      <c r="J34" s="33">
        <v>0.99092351153680647</v>
      </c>
      <c r="K34" s="32">
        <v>57.085970826305896</v>
      </c>
    </row>
    <row r="35" spans="1:11" ht="13.5" customHeight="1" x14ac:dyDescent="0.2">
      <c r="A35" s="9">
        <f t="shared" si="7"/>
        <v>25</v>
      </c>
      <c r="B35" s="8">
        <v>5</v>
      </c>
      <c r="C35" s="7">
        <v>2.5957043107313099E-3</v>
      </c>
      <c r="D35" s="7">
        <v>1.2895075510487339E-2</v>
      </c>
      <c r="E35" s="7">
        <v>0.9871049244895127</v>
      </c>
      <c r="F35" s="34">
        <v>95644.996413544024</v>
      </c>
      <c r="G35" s="34">
        <v>1233.349450952941</v>
      </c>
      <c r="H35" s="34">
        <v>475150.21100591344</v>
      </c>
      <c r="I35" s="35">
        <v>5040722.490030502</v>
      </c>
      <c r="J35" s="33">
        <v>0.9877440889148178</v>
      </c>
      <c r="K35" s="32">
        <v>52.702417053117266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2.5174533787668076E-3</v>
      </c>
      <c r="D36" s="7">
        <v>1.2507618799116564E-2</v>
      </c>
      <c r="E36" s="7">
        <v>0.98749238120088345</v>
      </c>
      <c r="F36" s="34">
        <v>94411.646962591083</v>
      </c>
      <c r="G36" s="34">
        <v>1180.8648904048605</v>
      </c>
      <c r="H36" s="34">
        <v>469071.20519678324</v>
      </c>
      <c r="I36" s="35">
        <v>4565572.2790245889</v>
      </c>
      <c r="J36" s="33">
        <v>0.98720613888340558</v>
      </c>
      <c r="K36" s="32">
        <v>48.35814675316081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2.4654452487547439E-3</v>
      </c>
      <c r="D37" s="7">
        <v>1.2251967913292059E-2</v>
      </c>
      <c r="E37" s="7">
        <v>0.98774803208670792</v>
      </c>
      <c r="F37" s="34">
        <v>93230.782072186223</v>
      </c>
      <c r="G37" s="34">
        <v>1142.2605504795501</v>
      </c>
      <c r="H37" s="34">
        <v>463308.01750981383</v>
      </c>
      <c r="I37" s="35">
        <v>4096501.0738278059</v>
      </c>
      <c r="J37" s="33">
        <v>0.98771361869345264</v>
      </c>
      <c r="K37" s="32">
        <v>43.939361901480019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2.756236531821494E-3</v>
      </c>
      <c r="D38" s="7">
        <v>1.3689515670849306E-2</v>
      </c>
      <c r="E38" s="7">
        <v>0.98631048432915069</v>
      </c>
      <c r="F38" s="34">
        <v>92088.521521706673</v>
      </c>
      <c r="G38" s="34">
        <v>1260.6472584767471</v>
      </c>
      <c r="H38" s="34">
        <v>457379.92509794951</v>
      </c>
      <c r="I38" s="35">
        <v>3633193.056317992</v>
      </c>
      <c r="J38" s="33">
        <v>0.98720485683859605</v>
      </c>
      <c r="K38" s="32">
        <v>39.453267315857524</v>
      </c>
    </row>
    <row r="39" spans="1:11" ht="13.5" customHeight="1" x14ac:dyDescent="0.2">
      <c r="A39" s="9">
        <f t="shared" si="7"/>
        <v>45</v>
      </c>
      <c r="B39" s="8">
        <v>5</v>
      </c>
      <c r="C39" s="7">
        <v>3.5847272653906389E-3</v>
      </c>
      <c r="D39" s="7">
        <v>1.7772141039127602E-2</v>
      </c>
      <c r="E39" s="7">
        <v>0.98222785896087239</v>
      </c>
      <c r="F39" s="34">
        <v>90827.874263229925</v>
      </c>
      <c r="G39" s="34">
        <v>1614.2057916902704</v>
      </c>
      <c r="H39" s="34">
        <v>450300.86591939523</v>
      </c>
      <c r="I39" s="35">
        <v>3175813.1312200427</v>
      </c>
      <c r="J39" s="33">
        <v>0.98452258442029728</v>
      </c>
      <c r="K39" s="32">
        <v>34.965181746037132</v>
      </c>
    </row>
    <row r="40" spans="1:11" ht="13.5" customHeight="1" x14ac:dyDescent="0.2">
      <c r="A40" s="9">
        <f t="shared" si="7"/>
        <v>50</v>
      </c>
      <c r="B40" s="8">
        <v>5</v>
      </c>
      <c r="C40" s="7">
        <v>5.1547509526701949E-3</v>
      </c>
      <c r="D40" s="7">
        <v>2.5464871249311689E-2</v>
      </c>
      <c r="E40" s="7">
        <v>0.97453512875068826</v>
      </c>
      <c r="F40" s="34">
        <v>89213.668471539655</v>
      </c>
      <c r="G40" s="34">
        <v>2271.8145813065348</v>
      </c>
      <c r="H40" s="34">
        <v>440722.47178687068</v>
      </c>
      <c r="I40" s="35">
        <v>2725512.2653006474</v>
      </c>
      <c r="J40" s="33">
        <v>0.97872890136915902</v>
      </c>
      <c r="K40" s="32">
        <v>30.550388880938375</v>
      </c>
    </row>
    <row r="41" spans="1:11" ht="13.5" customHeight="1" x14ac:dyDescent="0.2">
      <c r="A41" s="9">
        <f t="shared" si="7"/>
        <v>55</v>
      </c>
      <c r="B41" s="8">
        <v>5</v>
      </c>
      <c r="C41" s="7">
        <v>7.7727926635281237E-3</v>
      </c>
      <c r="D41" s="7">
        <v>3.8167786212107181E-2</v>
      </c>
      <c r="E41" s="7">
        <v>0.96183221378789285</v>
      </c>
      <c r="F41" s="34">
        <v>86941.85389023312</v>
      </c>
      <c r="G41" s="34">
        <v>3318.3780921666767</v>
      </c>
      <c r="H41" s="34">
        <v>426922.24478562665</v>
      </c>
      <c r="I41" s="35">
        <v>2284789.7935137767</v>
      </c>
      <c r="J41" s="33">
        <v>0.96868726265467653</v>
      </c>
      <c r="K41" s="32">
        <v>26.279515460970007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1.1934260122425797E-2</v>
      </c>
      <c r="D42" s="7">
        <v>5.8043022770426382E-2</v>
      </c>
      <c r="E42" s="7">
        <v>0.94195697722957361</v>
      </c>
      <c r="F42" s="34">
        <v>83623.475798066444</v>
      </c>
      <c r="G42" s="34">
        <v>4853.7593098893703</v>
      </c>
      <c r="H42" s="34">
        <v>406708.02044683264</v>
      </c>
      <c r="I42" s="35">
        <v>1857867.5487281498</v>
      </c>
      <c r="J42" s="33">
        <v>0.95265127412382944</v>
      </c>
      <c r="K42" s="32">
        <v>22.217057243763932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1.8455847829978791E-2</v>
      </c>
      <c r="D43" s="7">
        <v>8.8424928844083511E-2</v>
      </c>
      <c r="E43" s="7">
        <v>0.91157507115591652</v>
      </c>
      <c r="F43" s="34">
        <v>78769.716488177073</v>
      </c>
      <c r="G43" s="34">
        <v>6965.2065755356889</v>
      </c>
      <c r="H43" s="34">
        <v>377398.35306952102</v>
      </c>
      <c r="I43" s="35">
        <v>1451159.5282813171</v>
      </c>
      <c r="J43" s="33">
        <v>0.92793437575902649</v>
      </c>
      <c r="K43" s="32">
        <v>18.422810097318663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2.8587706364064311E-2</v>
      </c>
      <c r="D44" s="7">
        <v>0.13382619550395294</v>
      </c>
      <c r="E44" s="7">
        <v>0.86617380449604708</v>
      </c>
      <c r="F44" s="34">
        <v>71804.509912641384</v>
      </c>
      <c r="G44" s="34">
        <v>9609.324381634673</v>
      </c>
      <c r="H44" s="34">
        <v>336134.84968888271</v>
      </c>
      <c r="I44" s="35">
        <v>1073761.1752117961</v>
      </c>
      <c r="J44" s="33">
        <v>0.8906632658965602</v>
      </c>
      <c r="K44" s="32">
        <v>14.953951729747235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4.426070481331508E-2</v>
      </c>
      <c r="D45" s="7">
        <v>0.1999475973541755</v>
      </c>
      <c r="E45" s="7">
        <v>0.80005240264582445</v>
      </c>
      <c r="F45" s="34">
        <v>62195.185531006711</v>
      </c>
      <c r="G45" s="34">
        <v>12435.777913921971</v>
      </c>
      <c r="H45" s="34">
        <v>280966.55862969626</v>
      </c>
      <c r="I45" s="35">
        <v>737626.32552291336</v>
      </c>
      <c r="J45" s="33">
        <v>0.83587452740991086</v>
      </c>
      <c r="K45" s="32">
        <v>11.859862129604519</v>
      </c>
    </row>
    <row r="46" spans="1:11" ht="13.5" customHeight="1" x14ac:dyDescent="0.2">
      <c r="A46" s="9">
        <f t="shared" si="7"/>
        <v>80</v>
      </c>
      <c r="B46" s="8">
        <v>5</v>
      </c>
      <c r="C46" s="7">
        <v>6.8393171183889795E-2</v>
      </c>
      <c r="D46" s="7">
        <v>0.29266928586482882</v>
      </c>
      <c r="E46" s="7">
        <v>0.70733071413517123</v>
      </c>
      <c r="F46" s="34">
        <v>49759.40761708474</v>
      </c>
      <c r="G46" s="34">
        <v>14563.050292349115</v>
      </c>
      <c r="H46" s="34">
        <v>212931.35031263885</v>
      </c>
      <c r="I46" s="35">
        <v>456659.76689321711</v>
      </c>
      <c r="J46" s="33">
        <v>0.75785300340057427</v>
      </c>
      <c r="K46" s="32">
        <v>9.1773553738293376</v>
      </c>
    </row>
    <row r="47" spans="1:11" ht="13.5" customHeight="1" x14ac:dyDescent="0.2">
      <c r="A47" s="9">
        <v>85</v>
      </c>
      <c r="B47" s="8">
        <v>5</v>
      </c>
      <c r="C47" s="7">
        <v>0.10514374902569208</v>
      </c>
      <c r="D47" s="7">
        <v>0.41494322216794011</v>
      </c>
      <c r="E47" s="7">
        <v>0.58505677783205989</v>
      </c>
      <c r="F47" s="34">
        <v>35196.357324735625</v>
      </c>
      <c r="G47" s="34">
        <v>14604.48991689998</v>
      </c>
      <c r="H47" s="34">
        <v>138900.22043375441</v>
      </c>
      <c r="I47" s="35">
        <v>243728.41658057825</v>
      </c>
      <c r="J47" s="33">
        <v>0.65232395431585155</v>
      </c>
      <c r="K47" s="32">
        <v>6.924819359340022</v>
      </c>
    </row>
    <row r="48" spans="1:11" ht="13.5" customHeight="1" x14ac:dyDescent="0.2">
      <c r="A48" s="9">
        <v>90</v>
      </c>
      <c r="B48" s="8">
        <v>5</v>
      </c>
      <c r="C48" s="7">
        <v>0.16070793146932422</v>
      </c>
      <c r="D48" s="7">
        <v>0.56327768330157768</v>
      </c>
      <c r="E48" s="7">
        <v>0.43672231669842232</v>
      </c>
      <c r="F48" s="34">
        <v>20591.867407835645</v>
      </c>
      <c r="G48" s="34">
        <v>11598.939368338926</v>
      </c>
      <c r="H48" s="34">
        <v>72174.031874418855</v>
      </c>
      <c r="I48" s="35">
        <v>104828.19614682384</v>
      </c>
      <c r="J48" s="33">
        <v>0.5196106359589312</v>
      </c>
      <c r="K48" s="32">
        <v>5.0907571455580793</v>
      </c>
    </row>
    <row r="49" spans="1:12" ht="13.5" customHeight="1" x14ac:dyDescent="0.2">
      <c r="A49" s="9">
        <v>95</v>
      </c>
      <c r="B49" s="8">
        <v>5</v>
      </c>
      <c r="C49" s="7">
        <v>0.24402948170051542</v>
      </c>
      <c r="D49" s="7">
        <v>0.72206381436550726</v>
      </c>
      <c r="E49" s="7">
        <v>0.27793618563449274</v>
      </c>
      <c r="F49" s="34">
        <v>8992.9280394967191</v>
      </c>
      <c r="G49" s="34">
        <v>6493.4679225135242</v>
      </c>
      <c r="H49" s="34">
        <v>26609.358333525524</v>
      </c>
      <c r="I49" s="35">
        <v>32654.164272404982</v>
      </c>
      <c r="J49" s="33">
        <v>0.36868327350514646</v>
      </c>
      <c r="K49" s="32">
        <v>3.6310936915083381</v>
      </c>
    </row>
    <row r="50" spans="1:12" ht="13.5" customHeight="1" x14ac:dyDescent="0.2">
      <c r="A50" s="9" t="s">
        <v>3</v>
      </c>
      <c r="B50" s="36" t="s">
        <v>10</v>
      </c>
      <c r="C50" s="7">
        <v>0.4134888931515518</v>
      </c>
      <c r="D50" s="7">
        <v>1</v>
      </c>
      <c r="E50" s="7">
        <v>0</v>
      </c>
      <c r="F50" s="34">
        <v>2499.4601169831944</v>
      </c>
      <c r="G50" s="34">
        <v>2499.4601169831944</v>
      </c>
      <c r="H50" s="34">
        <v>6044.8059388794591</v>
      </c>
      <c r="I50" s="35">
        <v>6044.8059388794591</v>
      </c>
      <c r="J50" s="33">
        <v>0.18511592850617636</v>
      </c>
      <c r="K50" s="32">
        <v>2.4184446464284601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1.3629959403269061E-2</v>
      </c>
      <c r="D52" s="7">
        <v>1.3468324474869295E-2</v>
      </c>
      <c r="E52" s="7">
        <v>0.98653167552513066</v>
      </c>
      <c r="F52" s="34">
        <v>100000</v>
      </c>
      <c r="G52" s="34">
        <v>1346.8324474869296</v>
      </c>
      <c r="H52" s="34">
        <v>98814.120250710374</v>
      </c>
      <c r="I52" s="35">
        <v>7985564.8460228676</v>
      </c>
      <c r="J52" s="33"/>
      <c r="K52" s="32">
        <v>79.855648460228679</v>
      </c>
      <c r="L52" s="30"/>
    </row>
    <row r="53" spans="1:12" ht="13.5" customHeight="1" x14ac:dyDescent="0.2">
      <c r="A53" s="6">
        <v>1</v>
      </c>
      <c r="B53" s="8">
        <v>4</v>
      </c>
      <c r="C53" s="7">
        <v>1.2242936364662558E-3</v>
      </c>
      <c r="D53" s="7">
        <v>4.8813238458583728E-3</v>
      </c>
      <c r="E53" s="7">
        <v>0.99511867615414162</v>
      </c>
      <c r="F53" s="34">
        <v>98653.16755251307</v>
      </c>
      <c r="G53" s="34">
        <v>481.55805924354354</v>
      </c>
      <c r="H53" s="34">
        <v>393335.42615927523</v>
      </c>
      <c r="I53" s="35">
        <v>7886750.7257721573</v>
      </c>
      <c r="J53" s="33">
        <v>0.9842990928199713</v>
      </c>
      <c r="K53" s="32">
        <v>79.9442219792288</v>
      </c>
    </row>
    <row r="54" spans="1:12" ht="13.5" customHeight="1" x14ac:dyDescent="0.2">
      <c r="A54" s="6">
        <v>5</v>
      </c>
      <c r="B54" s="8">
        <v>5</v>
      </c>
      <c r="C54" s="7">
        <v>2.6934520497588548E-4</v>
      </c>
      <c r="D54" s="7">
        <v>1.3457373637349081E-3</v>
      </c>
      <c r="E54" s="7">
        <v>0.99865426263626511</v>
      </c>
      <c r="F54" s="34">
        <v>98171.609493269527</v>
      </c>
      <c r="G54" s="34">
        <v>132.11320295308542</v>
      </c>
      <c r="H54" s="34">
        <v>490497.69779608119</v>
      </c>
      <c r="I54" s="35">
        <v>7493415.2996128816</v>
      </c>
      <c r="J54" s="33">
        <v>0.99664360431508281</v>
      </c>
      <c r="K54" s="32">
        <v>76.329759064677631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3.4334852800907325E-4</v>
      </c>
      <c r="D55" s="7">
        <v>1.7154158886227156E-3</v>
      </c>
      <c r="E55" s="7">
        <v>0.99828458411137733</v>
      </c>
      <c r="F55" s="34">
        <v>98039.496290316441</v>
      </c>
      <c r="G55" s="34">
        <v>168.17850964897661</v>
      </c>
      <c r="H55" s="34">
        <v>489818.64178701933</v>
      </c>
      <c r="I55" s="35">
        <v>7002917.6018168004</v>
      </c>
      <c r="J55" s="33">
        <v>0.9986155775814789</v>
      </c>
      <c r="K55" s="32">
        <v>71.42955509562826</v>
      </c>
    </row>
    <row r="56" spans="1:12" ht="13.5" customHeight="1" x14ac:dyDescent="0.2">
      <c r="A56" s="9">
        <f t="shared" si="8"/>
        <v>15</v>
      </c>
      <c r="B56" s="8">
        <v>5</v>
      </c>
      <c r="C56" s="7">
        <v>5.0511828257079655E-4</v>
      </c>
      <c r="D56" s="7">
        <v>2.5225308927001259E-3</v>
      </c>
      <c r="E56" s="7">
        <v>0.99747746910729984</v>
      </c>
      <c r="F56" s="34">
        <v>97871.317780667465</v>
      </c>
      <c r="G56" s="34">
        <v>246.88342261100479</v>
      </c>
      <c r="H56" s="34">
        <v>488763.58494587254</v>
      </c>
      <c r="I56" s="35">
        <v>6513098.9600297809</v>
      </c>
      <c r="J56" s="33">
        <v>0.99784602554672563</v>
      </c>
      <c r="K56" s="32">
        <v>66.54757601839826</v>
      </c>
    </row>
    <row r="57" spans="1:12" ht="13.5" customHeight="1" x14ac:dyDescent="0.2">
      <c r="A57" s="9">
        <f t="shared" si="8"/>
        <v>20</v>
      </c>
      <c r="B57" s="8">
        <v>5</v>
      </c>
      <c r="C57" s="7">
        <v>6.7648683423630689E-4</v>
      </c>
      <c r="D57" s="7">
        <v>3.3769889299198161E-3</v>
      </c>
      <c r="E57" s="7">
        <v>0.99662301107008022</v>
      </c>
      <c r="F57" s="34">
        <v>97624.43435805646</v>
      </c>
      <c r="G57" s="34">
        <v>329.67663411684043</v>
      </c>
      <c r="H57" s="34">
        <v>487336.36403880036</v>
      </c>
      <c r="I57" s="35">
        <v>6024335.3750839084</v>
      </c>
      <c r="J57" s="33">
        <v>0.99707993608560208</v>
      </c>
      <c r="K57" s="32">
        <v>61.709298647390831</v>
      </c>
    </row>
    <row r="58" spans="1:12" ht="13.5" customHeight="1" x14ac:dyDescent="0.2">
      <c r="A58" s="9">
        <f t="shared" si="8"/>
        <v>25</v>
      </c>
      <c r="B58" s="8">
        <v>5</v>
      </c>
      <c r="C58" s="7">
        <v>8.5343284408224745E-4</v>
      </c>
      <c r="D58" s="7">
        <v>4.2583598857561808E-3</v>
      </c>
      <c r="E58" s="7">
        <v>0.99574164011424382</v>
      </c>
      <c r="F58" s="34">
        <v>97294.75772393962</v>
      </c>
      <c r="G58" s="34">
        <v>414.31609338599083</v>
      </c>
      <c r="H58" s="34">
        <v>485470.05925408483</v>
      </c>
      <c r="I58" s="35">
        <v>5536999.0110451076</v>
      </c>
      <c r="J58" s="33">
        <v>0.9961703970349175</v>
      </c>
      <c r="K58" s="32">
        <v>56.909530796670204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1.0564444329693029E-3</v>
      </c>
      <c r="D59" s="7">
        <v>5.2687924363689848E-3</v>
      </c>
      <c r="E59" s="7">
        <v>0.99473120756363098</v>
      </c>
      <c r="F59" s="34">
        <v>96880.441630553629</v>
      </c>
      <c r="G59" s="34">
        <v>510.44293809514784</v>
      </c>
      <c r="H59" s="34">
        <v>483170.64501013828</v>
      </c>
      <c r="I59" s="35">
        <v>5051528.9517910229</v>
      </c>
      <c r="J59" s="33">
        <v>0.99526353026285586</v>
      </c>
      <c r="K59" s="32">
        <v>52.141886089399279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1.3246066335641958E-3</v>
      </c>
      <c r="D60" s="7">
        <v>6.6019759930981388E-3</v>
      </c>
      <c r="E60" s="7">
        <v>0.99339802400690191</v>
      </c>
      <c r="F60" s="34">
        <v>96369.998692458481</v>
      </c>
      <c r="G60" s="34">
        <v>636.23241782250989</v>
      </c>
      <c r="H60" s="34">
        <v>480318.00664515962</v>
      </c>
      <c r="I60" s="35">
        <v>4568358.306780885</v>
      </c>
      <c r="J60" s="33">
        <v>0.99409600232456419</v>
      </c>
      <c r="K60" s="32">
        <v>47.404362029304309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1.7234924995735146E-3</v>
      </c>
      <c r="D61" s="7">
        <v>8.5821358705694458E-3</v>
      </c>
      <c r="E61" s="7">
        <v>0.99141786412943056</v>
      </c>
      <c r="F61" s="34">
        <v>95733.766274635971</v>
      </c>
      <c r="G61" s="34">
        <v>821.60018957026477</v>
      </c>
      <c r="H61" s="34">
        <v>476706.56517134432</v>
      </c>
      <c r="I61" s="35">
        <v>4088040.3001357252</v>
      </c>
      <c r="J61" s="33">
        <v>0.99248114494178585</v>
      </c>
      <c r="K61" s="32">
        <v>42.702177708209774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2.3525953503791401E-3</v>
      </c>
      <c r="D62" s="7">
        <v>1.1697724271815821E-2</v>
      </c>
      <c r="E62" s="7">
        <v>0.98830227572818419</v>
      </c>
      <c r="F62" s="34">
        <v>94912.166085065706</v>
      </c>
      <c r="G62" s="34">
        <v>1110.2563489038876</v>
      </c>
      <c r="H62" s="34">
        <v>471928.31046144874</v>
      </c>
      <c r="I62" s="35">
        <v>3611333.734964381</v>
      </c>
      <c r="J62" s="33">
        <v>0.9899765284160118</v>
      </c>
      <c r="K62" s="32">
        <v>38.049218387110642</v>
      </c>
    </row>
    <row r="63" spans="1:12" ht="13.5" customHeight="1" x14ac:dyDescent="0.2">
      <c r="A63" s="9">
        <f t="shared" si="8"/>
        <v>50</v>
      </c>
      <c r="B63" s="8">
        <v>5</v>
      </c>
      <c r="C63" s="7">
        <v>3.3762837147948261E-3</v>
      </c>
      <c r="D63" s="7">
        <v>1.6748344097498834E-2</v>
      </c>
      <c r="E63" s="7">
        <v>0.98325165590250119</v>
      </c>
      <c r="F63" s="34">
        <v>93801.909736161819</v>
      </c>
      <c r="G63" s="34">
        <v>1571.0266612637643</v>
      </c>
      <c r="H63" s="34">
        <v>465312.3949209447</v>
      </c>
      <c r="I63" s="35">
        <v>3139405.4245029325</v>
      </c>
      <c r="J63" s="33">
        <v>0.98598110053191124</v>
      </c>
      <c r="K63" s="32">
        <v>33.468459579695022</v>
      </c>
    </row>
    <row r="64" spans="1:12" ht="13.5" customHeight="1" x14ac:dyDescent="0.2">
      <c r="A64" s="9">
        <f t="shared" si="8"/>
        <v>55</v>
      </c>
      <c r="B64" s="8">
        <v>5</v>
      </c>
      <c r="C64" s="7">
        <v>5.0634176353846821E-3</v>
      </c>
      <c r="D64" s="7">
        <v>2.5020528851692186E-2</v>
      </c>
      <c r="E64" s="7">
        <v>0.97497947114830785</v>
      </c>
      <c r="F64" s="34">
        <v>92230.883074898054</v>
      </c>
      <c r="G64" s="34">
        <v>2307.6654709925351</v>
      </c>
      <c r="H64" s="34">
        <v>455752.54446046008</v>
      </c>
      <c r="I64" s="35">
        <v>2674093.0295819878</v>
      </c>
      <c r="J64" s="33">
        <v>0.97945498429692845</v>
      </c>
      <c r="K64" s="32">
        <v>28.99346661801377</v>
      </c>
    </row>
    <row r="65" spans="1:11" ht="13.5" customHeight="1" x14ac:dyDescent="0.2">
      <c r="A65" s="9">
        <f t="shared" si="8"/>
        <v>60</v>
      </c>
      <c r="B65" s="8">
        <v>5</v>
      </c>
      <c r="C65" s="7">
        <v>7.8648428016081483E-3</v>
      </c>
      <c r="D65" s="7">
        <v>3.8615256231934986E-2</v>
      </c>
      <c r="E65" s="7">
        <v>0.96138474376806504</v>
      </c>
      <c r="F65" s="34">
        <v>89923.217603905519</v>
      </c>
      <c r="G65" s="34">
        <v>3472.4080889748584</v>
      </c>
      <c r="H65" s="34">
        <v>441510.17084090284</v>
      </c>
      <c r="I65" s="35">
        <v>2218340.4851215277</v>
      </c>
      <c r="J65" s="33">
        <v>0.96874976608980212</v>
      </c>
      <c r="K65" s="32">
        <v>24.669273900906113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1.252313234497862E-2</v>
      </c>
      <c r="D66" s="7">
        <v>6.0836486650455553E-2</v>
      </c>
      <c r="E66" s="7">
        <v>0.9391635133495444</v>
      </c>
      <c r="F66" s="34">
        <v>86450.809514930661</v>
      </c>
      <c r="G66" s="34">
        <v>5259.3635189761553</v>
      </c>
      <c r="H66" s="34">
        <v>419971.88675283734</v>
      </c>
      <c r="I66" s="35">
        <v>1776830.314280625</v>
      </c>
      <c r="J66" s="33">
        <v>0.9512167883991357</v>
      </c>
      <c r="K66" s="32">
        <v>20.553078961900916</v>
      </c>
    </row>
    <row r="67" spans="1:11" ht="13.5" customHeight="1" x14ac:dyDescent="0.2">
      <c r="A67" s="9">
        <f t="shared" si="8"/>
        <v>70</v>
      </c>
      <c r="B67" s="8">
        <v>5</v>
      </c>
      <c r="C67" s="7">
        <v>2.0269719150570648E-2</v>
      </c>
      <c r="D67" s="7">
        <v>9.6748288012366804E-2</v>
      </c>
      <c r="E67" s="7">
        <v>0.90325171198763321</v>
      </c>
      <c r="F67" s="34">
        <v>81191.445995954506</v>
      </c>
      <c r="G67" s="34">
        <v>7855.1334013571322</v>
      </c>
      <c r="H67" s="34">
        <v>387530.45086645853</v>
      </c>
      <c r="I67" s="35">
        <v>1356858.4275277876</v>
      </c>
      <c r="J67" s="33">
        <v>0.92275331537734262</v>
      </c>
      <c r="K67" s="32">
        <v>16.711839663446753</v>
      </c>
    </row>
    <row r="68" spans="1:11" ht="13.5" customHeight="1" x14ac:dyDescent="0.2">
      <c r="A68" s="9">
        <f t="shared" si="8"/>
        <v>75</v>
      </c>
      <c r="B68" s="8">
        <v>5</v>
      </c>
      <c r="C68" s="7">
        <v>3.3186453406244529E-2</v>
      </c>
      <c r="D68" s="7">
        <v>0.1538533833185482</v>
      </c>
      <c r="E68" s="7">
        <v>0.84614661668145175</v>
      </c>
      <c r="F68" s="34">
        <v>73336.312594597373</v>
      </c>
      <c r="G68" s="34">
        <v>11283.039812785464</v>
      </c>
      <c r="H68" s="34">
        <v>339989.32259095786</v>
      </c>
      <c r="I68" s="35">
        <v>969327.97666132916</v>
      </c>
      <c r="J68" s="33">
        <v>0.8773228576768457</v>
      </c>
      <c r="K68" s="32">
        <v>13.217571791750254</v>
      </c>
    </row>
    <row r="69" spans="1:11" ht="13.5" customHeight="1" x14ac:dyDescent="0.2">
      <c r="A69" s="9">
        <f t="shared" si="8"/>
        <v>80</v>
      </c>
      <c r="B69" s="8">
        <v>5</v>
      </c>
      <c r="C69" s="7">
        <v>5.4661283650195354E-2</v>
      </c>
      <c r="D69" s="7">
        <v>0.24147568319634344</v>
      </c>
      <c r="E69" s="7">
        <v>0.75852431680365662</v>
      </c>
      <c r="F69" s="34">
        <v>62053.272781811909</v>
      </c>
      <c r="G69" s="34">
        <v>14984.356439557094</v>
      </c>
      <c r="H69" s="34">
        <v>274131.07484722493</v>
      </c>
      <c r="I69" s="35">
        <v>629338.6540703713</v>
      </c>
      <c r="J69" s="33">
        <v>0.80629318814530193</v>
      </c>
      <c r="K69" s="32">
        <v>10.141909134804463</v>
      </c>
    </row>
    <row r="70" spans="1:11" ht="13.5" customHeight="1" x14ac:dyDescent="0.2">
      <c r="A70" s="9">
        <v>85</v>
      </c>
      <c r="B70" s="8">
        <v>5</v>
      </c>
      <c r="C70" s="7">
        <v>8.8748429836088785E-2</v>
      </c>
      <c r="D70" s="7">
        <v>0.36361066297089417</v>
      </c>
      <c r="E70" s="7">
        <v>0.63638933702910583</v>
      </c>
      <c r="F70" s="34">
        <v>47068.916342254815</v>
      </c>
      <c r="G70" s="34">
        <v>17114.759876528828</v>
      </c>
      <c r="H70" s="34">
        <v>192845.77663107295</v>
      </c>
      <c r="I70" s="35">
        <v>355207.57922314631</v>
      </c>
      <c r="J70" s="33">
        <v>0.7034801754545601</v>
      </c>
      <c r="K70" s="32">
        <v>7.5465425343618664</v>
      </c>
    </row>
    <row r="71" spans="1:11" ht="13.5" customHeight="1" x14ac:dyDescent="0.2">
      <c r="A71" s="9">
        <v>90</v>
      </c>
      <c r="B71" s="8">
        <v>5</v>
      </c>
      <c r="C71" s="7">
        <v>0.14421099680969929</v>
      </c>
      <c r="D71" s="7">
        <v>0.52470766325805318</v>
      </c>
      <c r="E71" s="7">
        <v>0.47529233674194682</v>
      </c>
      <c r="F71" s="34">
        <v>29954.156465725988</v>
      </c>
      <c r="G71" s="34">
        <v>15717.175443997188</v>
      </c>
      <c r="H71" s="34">
        <v>108987.3573562324</v>
      </c>
      <c r="I71" s="35">
        <v>162361.80259207336</v>
      </c>
      <c r="J71" s="33">
        <v>0.56515293858227766</v>
      </c>
      <c r="K71" s="32">
        <v>5.4203430090862437</v>
      </c>
    </row>
    <row r="72" spans="1:11" ht="13.5" customHeight="1" x14ac:dyDescent="0.2">
      <c r="A72" s="9">
        <v>95</v>
      </c>
      <c r="B72" s="8">
        <v>5</v>
      </c>
      <c r="C72" s="7">
        <v>0.2336932208356452</v>
      </c>
      <c r="D72" s="7">
        <v>0.70849572168363117</v>
      </c>
      <c r="E72" s="7">
        <v>0.29150427831636883</v>
      </c>
      <c r="F72" s="34">
        <v>14236.9810217288</v>
      </c>
      <c r="G72" s="34">
        <v>10086.840143585907</v>
      </c>
      <c r="H72" s="34">
        <v>43162.741766822197</v>
      </c>
      <c r="I72" s="35">
        <v>53374.445235840954</v>
      </c>
      <c r="J72" s="33">
        <v>0.39603439163812287</v>
      </c>
      <c r="K72" s="32">
        <v>3.74900023778775</v>
      </c>
    </row>
    <row r="73" spans="1:11" ht="13.5" customHeight="1" x14ac:dyDescent="0.2">
      <c r="A73" s="9" t="s">
        <v>3</v>
      </c>
      <c r="B73" s="36" t="s">
        <v>10</v>
      </c>
      <c r="C73" s="7">
        <v>0.40641024200653564</v>
      </c>
      <c r="D73" s="7">
        <v>1</v>
      </c>
      <c r="E73" s="7">
        <v>0</v>
      </c>
      <c r="F73" s="34">
        <v>4150.1408781428927</v>
      </c>
      <c r="G73" s="34">
        <v>4150.1408781428927</v>
      </c>
      <c r="H73" s="34">
        <v>10211.703469018757</v>
      </c>
      <c r="I73" s="35">
        <v>10211.703469018757</v>
      </c>
      <c r="J73" s="33">
        <v>0.19132195986107592</v>
      </c>
      <c r="K73" s="32">
        <v>2.4605679105496523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28"/>
      <c r="K74" s="15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0.12204035060554566</v>
      </c>
      <c r="E75" s="40" t="s">
        <v>6</v>
      </c>
      <c r="F75" s="18" t="s">
        <v>8</v>
      </c>
      <c r="G75" s="19">
        <f>+(H29-F30)/G29</f>
        <v>0.12445528614743939</v>
      </c>
      <c r="H75" s="40" t="s">
        <v>7</v>
      </c>
      <c r="I75" s="16" t="s">
        <v>8</v>
      </c>
      <c r="J75" s="17">
        <f>(H52-F53)/G52</f>
        <v>0.1195046187798836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1.4355667566873613</v>
      </c>
      <c r="E76" s="41"/>
      <c r="F76" s="21" t="s">
        <v>9</v>
      </c>
      <c r="G76" s="19">
        <f>+(H30-4*F31)/G30</f>
        <v>1.5192627988608538</v>
      </c>
      <c r="H76" s="41"/>
      <c r="I76" s="20" t="s">
        <v>9</v>
      </c>
      <c r="J76" s="17">
        <f>(H53-4*F54)/G53</f>
        <v>1.3476841966191719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1.3250547396184049E-2</v>
      </c>
      <c r="D6" s="7">
        <f t="shared" si="0"/>
        <v>1.3097716150767411E-2</v>
      </c>
      <c r="E6" s="7">
        <f t="shared" si="0"/>
        <v>0.98690228384923262</v>
      </c>
      <c r="F6" s="34">
        <f t="shared" si="0"/>
        <v>100000</v>
      </c>
      <c r="G6" s="34">
        <f t="shared" si="0"/>
        <v>1309.7716150767412</v>
      </c>
      <c r="H6" s="34">
        <f t="shared" si="0"/>
        <v>98851.955086443166</v>
      </c>
      <c r="I6" s="35">
        <f t="shared" si="0"/>
        <v>7737781.7983792452</v>
      </c>
      <c r="J6" s="33"/>
      <c r="K6" s="32">
        <f t="shared" ref="K6:K27" si="1">+K29*0.5122+K52*0.4878</f>
        <v>77.377817983792454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1.1679259479880754E-3</v>
      </c>
      <c r="D7" s="7">
        <f t="shared" si="0"/>
        <v>4.6576666738679393E-3</v>
      </c>
      <c r="E7" s="7">
        <f t="shared" si="0"/>
        <v>0.99534233332613198</v>
      </c>
      <c r="F7" s="34">
        <f t="shared" si="0"/>
        <v>98690.228384923248</v>
      </c>
      <c r="G7" s="34">
        <f t="shared" si="0"/>
        <v>459.67867217386197</v>
      </c>
      <c r="H7" s="34">
        <f t="shared" si="0"/>
        <v>393577.03969269374</v>
      </c>
      <c r="I7" s="35">
        <f t="shared" si="0"/>
        <v>7638929.8432928026</v>
      </c>
      <c r="J7" s="33">
        <f t="shared" ref="J7:J27" si="2">+J30*0.5122+J53*0.4878</f>
        <v>0.98485798955827386</v>
      </c>
      <c r="K7" s="32">
        <f t="shared" si="1"/>
        <v>77.400569903379818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2.9807547947374854E-4</v>
      </c>
      <c r="D8" s="7">
        <f t="shared" si="0"/>
        <v>1.4891220912896935E-3</v>
      </c>
      <c r="E8" s="7">
        <f t="shared" si="0"/>
        <v>0.99851087790871029</v>
      </c>
      <c r="F8" s="34">
        <f t="shared" si="0"/>
        <v>98230.549712749402</v>
      </c>
      <c r="G8" s="34">
        <f t="shared" si="0"/>
        <v>146.25569973403253</v>
      </c>
      <c r="H8" s="34">
        <f t="shared" si="0"/>
        <v>490753.91630945308</v>
      </c>
      <c r="I8" s="35">
        <f t="shared" si="0"/>
        <v>7245352.8036001083</v>
      </c>
      <c r="J8" s="33">
        <f t="shared" si="2"/>
        <v>0.99659818979335102</v>
      </c>
      <c r="K8" s="32">
        <f t="shared" si="1"/>
        <v>73.756489163489135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4.1619370050230051E-4</v>
      </c>
      <c r="D9" s="7">
        <f t="shared" si="0"/>
        <v>2.0790553512576174E-3</v>
      </c>
      <c r="E9" s="7">
        <f t="shared" si="0"/>
        <v>0.99792094464874226</v>
      </c>
      <c r="F9" s="34">
        <f t="shared" si="0"/>
        <v>98084.294013015373</v>
      </c>
      <c r="G9" s="34">
        <f t="shared" si="0"/>
        <v>203.88368145693346</v>
      </c>
      <c r="H9" s="34">
        <f t="shared" si="0"/>
        <v>489982.94194210431</v>
      </c>
      <c r="I9" s="35">
        <f t="shared" si="0"/>
        <v>6754598.8872906556</v>
      </c>
      <c r="J9" s="33">
        <f t="shared" si="2"/>
        <v>0.99842875303766387</v>
      </c>
      <c r="K9" s="32">
        <f t="shared" si="1"/>
        <v>68.862296505309246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9.672483744611976E-4</v>
      </c>
      <c r="D10" s="7">
        <f t="shared" si="0"/>
        <v>4.8238419524234532E-3</v>
      </c>
      <c r="E10" s="7">
        <f t="shared" si="0"/>
        <v>0.99517615804757653</v>
      </c>
      <c r="F10" s="34">
        <f t="shared" si="0"/>
        <v>97880.410331558436</v>
      </c>
      <c r="G10" s="34">
        <f t="shared" si="0"/>
        <v>471.84049191988964</v>
      </c>
      <c r="H10" s="34">
        <f t="shared" si="0"/>
        <v>488357.97077509772</v>
      </c>
      <c r="I10" s="35">
        <f t="shared" si="0"/>
        <v>6264615.9453485515</v>
      </c>
      <c r="J10" s="33">
        <f t="shared" si="2"/>
        <v>0.99668224891065305</v>
      </c>
      <c r="K10" s="32">
        <f t="shared" si="1"/>
        <v>63.998780006972815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1.558625252084746E-3</v>
      </c>
      <c r="D11" s="7">
        <f t="shared" si="0"/>
        <v>7.7549593372535121E-3</v>
      </c>
      <c r="E11" s="7">
        <f t="shared" si="0"/>
        <v>0.99224504066274644</v>
      </c>
      <c r="F11" s="34">
        <f t="shared" si="0"/>
        <v>97408.569839638541</v>
      </c>
      <c r="G11" s="34">
        <f t="shared" si="0"/>
        <v>753.82082108391683</v>
      </c>
      <c r="H11" s="34">
        <f t="shared" si="0"/>
        <v>485236.39307143714</v>
      </c>
      <c r="I11" s="35">
        <f t="shared" si="0"/>
        <v>5776257.9745734539</v>
      </c>
      <c r="J11" s="33">
        <f t="shared" si="2"/>
        <v>0.99359990971628775</v>
      </c>
      <c r="K11" s="32">
        <f t="shared" si="1"/>
        <v>59.289432111389416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1.8117456895533307E-3</v>
      </c>
      <c r="D12" s="7">
        <f t="shared" si="0"/>
        <v>9.0066564655903597E-3</v>
      </c>
      <c r="E12" s="7">
        <f t="shared" si="0"/>
        <v>0.9909933435344096</v>
      </c>
      <c r="F12" s="34">
        <f t="shared" si="0"/>
        <v>96654.749018554634</v>
      </c>
      <c r="G12" s="34">
        <f t="shared" si="0"/>
        <v>866.80548316464319</v>
      </c>
      <c r="H12" s="34">
        <f t="shared" si="0"/>
        <v>481122.3411633189</v>
      </c>
      <c r="I12" s="35">
        <f t="shared" si="0"/>
        <v>5291021.5815020166</v>
      </c>
      <c r="J12" s="33">
        <f t="shared" si="2"/>
        <v>0.99149436850510819</v>
      </c>
      <c r="K12" s="32">
        <f t="shared" si="1"/>
        <v>54.721852050369925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1.8456254752385478E-3</v>
      </c>
      <c r="D13" s="7">
        <f t="shared" si="0"/>
        <v>9.1775210457357287E-3</v>
      </c>
      <c r="E13" s="7">
        <f t="shared" si="0"/>
        <v>0.99082247895426423</v>
      </c>
      <c r="F13" s="34">
        <f t="shared" si="0"/>
        <v>95787.943535389975</v>
      </c>
      <c r="G13" s="34">
        <f t="shared" si="0"/>
        <v>874.2143416701756</v>
      </c>
      <c r="H13" s="34">
        <f t="shared" si="0"/>
        <v>476753.24848042405</v>
      </c>
      <c r="I13" s="35">
        <f t="shared" si="0"/>
        <v>4809899.240338698</v>
      </c>
      <c r="J13" s="33">
        <f t="shared" si="2"/>
        <v>0.99087243662636926</v>
      </c>
      <c r="K13" s="32">
        <f t="shared" si="1"/>
        <v>50.185817697832462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1.9324582609732397E-3</v>
      </c>
      <c r="D14" s="7">
        <f t="shared" si="0"/>
        <v>9.611575432198401E-3</v>
      </c>
      <c r="E14" s="7">
        <f t="shared" si="0"/>
        <v>0.99038842456780152</v>
      </c>
      <c r="F14" s="34">
        <f t="shared" si="0"/>
        <v>94913.729193719802</v>
      </c>
      <c r="G14" s="34">
        <f t="shared" si="0"/>
        <v>907.35075563116982</v>
      </c>
      <c r="H14" s="34">
        <f t="shared" si="0"/>
        <v>472331.92104569258</v>
      </c>
      <c r="I14" s="35">
        <f t="shared" si="0"/>
        <v>4333145.9918582737</v>
      </c>
      <c r="J14" s="33">
        <f t="shared" si="2"/>
        <v>0.99067416907101524</v>
      </c>
      <c r="K14" s="32">
        <f t="shared" si="1"/>
        <v>45.619508841780316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2.2717917500503465E-3</v>
      </c>
      <c r="D15" s="7">
        <f t="shared" si="0"/>
        <v>1.1293070677391982E-2</v>
      </c>
      <c r="E15" s="7">
        <f t="shared" si="0"/>
        <v>0.98870692932260806</v>
      </c>
      <c r="F15" s="34">
        <f t="shared" si="0"/>
        <v>94006.378438088635</v>
      </c>
      <c r="G15" s="34">
        <f t="shared" si="0"/>
        <v>1056.3673183517546</v>
      </c>
      <c r="H15" s="34">
        <f t="shared" si="0"/>
        <v>467481.44792937819</v>
      </c>
      <c r="I15" s="35">
        <f t="shared" si="0"/>
        <v>3860814.0708125811</v>
      </c>
      <c r="J15" s="33">
        <f t="shared" si="2"/>
        <v>0.98967766228085186</v>
      </c>
      <c r="K15" s="32">
        <f t="shared" si="1"/>
        <v>41.031770483383418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3.0080910297589887E-3</v>
      </c>
      <c r="D16" s="7">
        <f t="shared" si="4"/>
        <v>1.4928280152274109E-2</v>
      </c>
      <c r="E16" s="7">
        <f t="shared" si="4"/>
        <v>0.9850717198477259</v>
      </c>
      <c r="F16" s="34">
        <f t="shared" si="4"/>
        <v>92950.011119736882</v>
      </c>
      <c r="G16" s="34">
        <f t="shared" si="4"/>
        <v>1380.4273908049083</v>
      </c>
      <c r="H16" s="34">
        <f t="shared" si="4"/>
        <v>461471.07450860785</v>
      </c>
      <c r="I16" s="35">
        <f t="shared" si="4"/>
        <v>3393332.622883203</v>
      </c>
      <c r="J16" s="33">
        <f t="shared" si="2"/>
        <v>0.98707872495723858</v>
      </c>
      <c r="K16" s="32">
        <f t="shared" si="1"/>
        <v>36.465798132230148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4.3190795551488869E-3</v>
      </c>
      <c r="D17" s="7">
        <f t="shared" si="4"/>
        <v>2.136668490900312E-2</v>
      </c>
      <c r="E17" s="7">
        <f t="shared" si="4"/>
        <v>0.97863331509099694</v>
      </c>
      <c r="F17" s="34">
        <f t="shared" si="4"/>
        <v>91569.583728931975</v>
      </c>
      <c r="G17" s="34">
        <f t="shared" si="4"/>
        <v>1944.7704988251683</v>
      </c>
      <c r="H17" s="34">
        <f t="shared" si="4"/>
        <v>453270.15855658916</v>
      </c>
      <c r="I17" s="35">
        <f t="shared" si="4"/>
        <v>2931861.5483745951</v>
      </c>
      <c r="J17" s="33">
        <f t="shared" si="2"/>
        <v>0.98212966864388362</v>
      </c>
      <c r="K17" s="32">
        <f t="shared" si="1"/>
        <v>31.972763155773659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6.487818905625848E-3</v>
      </c>
      <c r="D18" s="7">
        <f t="shared" si="4"/>
        <v>3.1926368225684454E-2</v>
      </c>
      <c r="E18" s="7">
        <f t="shared" si="4"/>
        <v>0.96807363177431549</v>
      </c>
      <c r="F18" s="34">
        <f t="shared" si="4"/>
        <v>89624.813230106811</v>
      </c>
      <c r="G18" s="34">
        <f t="shared" si="4"/>
        <v>2840.5426390536149</v>
      </c>
      <c r="H18" s="34">
        <f t="shared" si="4"/>
        <v>441461.70444433321</v>
      </c>
      <c r="I18" s="35">
        <f t="shared" si="4"/>
        <v>2478591.3898180062</v>
      </c>
      <c r="J18" s="33">
        <f t="shared" si="2"/>
        <v>0.97377472479228511</v>
      </c>
      <c r="K18" s="32">
        <f t="shared" si="1"/>
        <v>27.605028194006596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9.9834869554689207E-3</v>
      </c>
      <c r="D19" s="7">
        <f t="shared" si="4"/>
        <v>4.8715483254043249E-2</v>
      </c>
      <c r="E19" s="7">
        <f t="shared" si="4"/>
        <v>0.95128451674595671</v>
      </c>
      <c r="F19" s="34">
        <f t="shared" si="4"/>
        <v>86784.27059105318</v>
      </c>
      <c r="G19" s="34">
        <f t="shared" si="4"/>
        <v>4190.2884984011689</v>
      </c>
      <c r="H19" s="34">
        <f t="shared" si="4"/>
        <v>424094.12533327792</v>
      </c>
      <c r="I19" s="35">
        <f t="shared" si="4"/>
        <v>2037129.6853736727</v>
      </c>
      <c r="J19" s="33">
        <f t="shared" si="2"/>
        <v>0.96034038159205148</v>
      </c>
      <c r="K19" s="32">
        <f t="shared" si="1"/>
        <v>23.416659639585458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1.5584551857031177E-2</v>
      </c>
      <c r="D20" s="7">
        <f t="shared" si="4"/>
        <v>7.5040779364900334E-2</v>
      </c>
      <c r="E20" s="7">
        <f t="shared" si="4"/>
        <v>0.92495922063509972</v>
      </c>
      <c r="F20" s="34">
        <f t="shared" si="4"/>
        <v>82593.982092652019</v>
      </c>
      <c r="G20" s="34">
        <f t="shared" si="4"/>
        <v>6131.5676536807568</v>
      </c>
      <c r="H20" s="34">
        <f t="shared" si="4"/>
        <v>398550.59667079558</v>
      </c>
      <c r="I20" s="35">
        <f t="shared" si="4"/>
        <v>1613035.5600403948</v>
      </c>
      <c r="J20" s="33">
        <f t="shared" si="2"/>
        <v>0.93917765692053978</v>
      </c>
      <c r="K20" s="32">
        <f t="shared" si="1"/>
        <v>19.465003416128678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2.4535384952538822E-2</v>
      </c>
      <c r="D21" s="7">
        <f t="shared" si="4"/>
        <v>0.11569646556076274</v>
      </c>
      <c r="E21" s="7">
        <f t="shared" si="4"/>
        <v>0.88430353443923737</v>
      </c>
      <c r="F21" s="34">
        <f t="shared" si="4"/>
        <v>76462.41443897126</v>
      </c>
      <c r="G21" s="34">
        <f t="shared" si="4"/>
        <v>8734.4912023147444</v>
      </c>
      <c r="H21" s="34">
        <f t="shared" si="4"/>
        <v>361640.58748672623</v>
      </c>
      <c r="I21" s="35">
        <f t="shared" si="4"/>
        <v>1214484.9633695995</v>
      </c>
      <c r="J21" s="33">
        <f t="shared" si="2"/>
        <v>0.90630143680903652</v>
      </c>
      <c r="K21" s="32">
        <f t="shared" si="1"/>
        <v>15.811028409057819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3.88667944210105E-2</v>
      </c>
      <c r="D22" s="7">
        <f t="shared" si="4"/>
        <v>0.177374116748751</v>
      </c>
      <c r="E22" s="7">
        <f t="shared" si="4"/>
        <v>0.82262588325124897</v>
      </c>
      <c r="F22" s="34">
        <f t="shared" si="4"/>
        <v>67727.923236656527</v>
      </c>
      <c r="G22" s="34">
        <f t="shared" si="4"/>
        <v>11842.395780579365</v>
      </c>
      <c r="H22" s="34">
        <f t="shared" si="4"/>
        <v>310326.5878992122</v>
      </c>
      <c r="I22" s="35">
        <f t="shared" si="4"/>
        <v>852844.37588287331</v>
      </c>
      <c r="J22" s="33">
        <f t="shared" si="2"/>
        <v>0.85618170219721712</v>
      </c>
      <c r="K22" s="32">
        <f t="shared" si="1"/>
        <v>12.514719130583842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6.1805387175053933E-2</v>
      </c>
      <c r="D23" s="7">
        <f t="shared" si="4"/>
        <v>0.2679106335235622</v>
      </c>
      <c r="E23" s="7">
        <f t="shared" si="4"/>
        <v>0.73208936647643785</v>
      </c>
      <c r="F23" s="34">
        <f t="shared" si="4"/>
        <v>55885.52745607715</v>
      </c>
      <c r="G23" s="34">
        <f t="shared" si="4"/>
        <v>14753.09055063799</v>
      </c>
      <c r="H23" s="34">
        <f t="shared" si="4"/>
        <v>243478.21084668918</v>
      </c>
      <c r="I23" s="35">
        <f t="shared" si="4"/>
        <v>542517.78798366105</v>
      </c>
      <c r="J23" s="33">
        <f t="shared" si="2"/>
        <v>0.78145543805880324</v>
      </c>
      <c r="K23" s="32">
        <f t="shared" si="1"/>
        <v>9.6305684150487316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9.751543845198743E-2</v>
      </c>
      <c r="D24" s="7">
        <f t="shared" si="4"/>
        <v>0.39077385491217653</v>
      </c>
      <c r="E24" s="7">
        <f t="shared" si="4"/>
        <v>0.60922614508782358</v>
      </c>
      <c r="F24" s="34">
        <f t="shared" si="4"/>
        <v>41132.436905439165</v>
      </c>
      <c r="G24" s="34">
        <f t="shared" si="4"/>
        <v>15845.920729010944</v>
      </c>
      <c r="H24" s="34">
        <f t="shared" si="4"/>
        <v>165916.97324585475</v>
      </c>
      <c r="I24" s="35">
        <f t="shared" si="4"/>
        <v>299039.57713697193</v>
      </c>
      <c r="J24" s="33">
        <f t="shared" si="2"/>
        <v>0.6768239900889621</v>
      </c>
      <c r="K24" s="32">
        <f t="shared" si="1"/>
        <v>7.2003483511387572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0.15396745472767598</v>
      </c>
      <c r="D25" s="7">
        <f t="shared" si="4"/>
        <v>0.5473678287017345</v>
      </c>
      <c r="E25" s="7">
        <f t="shared" si="4"/>
        <v>0.4526321712982655</v>
      </c>
      <c r="F25" s="34">
        <f t="shared" si="4"/>
        <v>25286.516176428217</v>
      </c>
      <c r="G25" s="34">
        <f t="shared" si="4"/>
        <v>13687.599695406469</v>
      </c>
      <c r="H25" s="34">
        <f t="shared" si="4"/>
        <v>90591.592309298474</v>
      </c>
      <c r="I25" s="35">
        <f t="shared" si="4"/>
        <v>133122.60389111721</v>
      </c>
      <c r="J25" s="33">
        <f t="shared" si="2"/>
        <v>0.5401908591150919</v>
      </c>
      <c r="K25" s="32">
        <f t="shared" si="1"/>
        <v>5.2108855447349507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0.24301902246776508</v>
      </c>
      <c r="D26" s="7">
        <f t="shared" si="5"/>
        <v>0.72190284875837207</v>
      </c>
      <c r="E26" s="7">
        <f t="shared" si="5"/>
        <v>0.27809715124162793</v>
      </c>
      <c r="F26" s="34">
        <f t="shared" si="5"/>
        <v>11598.91648102175</v>
      </c>
      <c r="G26" s="34">
        <f t="shared" si="5"/>
        <v>8327.010589313657</v>
      </c>
      <c r="H26" s="34">
        <f t="shared" si="5"/>
        <v>34699.866346681003</v>
      </c>
      <c r="I26" s="35">
        <f t="shared" si="5"/>
        <v>42531.011581818719</v>
      </c>
      <c r="J26" s="33">
        <f t="shared" si="2"/>
        <v>0.37775905684637257</v>
      </c>
      <c r="K26" s="32">
        <f t="shared" si="1"/>
        <v>3.6356860595373943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0.42038469919324062</v>
      </c>
      <c r="D27" s="7">
        <f t="shared" si="6"/>
        <v>1</v>
      </c>
      <c r="E27" s="7">
        <f t="shared" si="6"/>
        <v>0</v>
      </c>
      <c r="F27" s="34">
        <f t="shared" si="6"/>
        <v>3271.9058917080929</v>
      </c>
      <c r="G27" s="34">
        <f t="shared" si="6"/>
        <v>3271.9058917080929</v>
      </c>
      <c r="H27" s="34">
        <f t="shared" si="6"/>
        <v>7831.1452351377211</v>
      </c>
      <c r="I27" s="35">
        <f t="shared" si="6"/>
        <v>7831.1452351377211</v>
      </c>
      <c r="J27" s="33">
        <f t="shared" si="2"/>
        <v>0.18196465936624254</v>
      </c>
      <c r="K27" s="32">
        <f t="shared" si="1"/>
        <v>2.3795401329710382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1.4146346105405272E-2</v>
      </c>
      <c r="D29" s="7">
        <v>1.3973276476770843E-2</v>
      </c>
      <c r="E29" s="7">
        <v>0.98602672352322918</v>
      </c>
      <c r="F29" s="34">
        <v>100000</v>
      </c>
      <c r="G29" s="34">
        <v>1397.3276476770843</v>
      </c>
      <c r="H29" s="34">
        <v>98776.577164556293</v>
      </c>
      <c r="I29" s="35">
        <v>7462633.1830342254</v>
      </c>
      <c r="J29" s="33"/>
      <c r="K29" s="32">
        <v>74.626331830342252</v>
      </c>
    </row>
    <row r="30" spans="1:11" ht="13.5" customHeight="1" x14ac:dyDescent="0.2">
      <c r="A30" s="6">
        <v>1</v>
      </c>
      <c r="B30" s="8">
        <v>4</v>
      </c>
      <c r="C30" s="7">
        <v>1.1336495292268221E-3</v>
      </c>
      <c r="D30" s="7">
        <v>4.5218717801472057E-3</v>
      </c>
      <c r="E30" s="7">
        <v>0.99547812821985282</v>
      </c>
      <c r="F30" s="34">
        <v>98602.672352322916</v>
      </c>
      <c r="G30" s="34">
        <v>445.86864155707008</v>
      </c>
      <c r="H30" s="34">
        <v>393303.77692756936</v>
      </c>
      <c r="I30" s="35">
        <v>7363856.6058696695</v>
      </c>
      <c r="J30" s="33">
        <v>0.98416070818425128</v>
      </c>
      <c r="K30" s="32">
        <v>74.682119968893417</v>
      </c>
    </row>
    <row r="31" spans="1:11" ht="13.5" customHeight="1" x14ac:dyDescent="0.2">
      <c r="A31" s="6">
        <v>5</v>
      </c>
      <c r="B31" s="8">
        <v>5</v>
      </c>
      <c r="C31" s="7">
        <v>3.5390811133334212E-4</v>
      </c>
      <c r="D31" s="7">
        <v>1.7678324241313704E-3</v>
      </c>
      <c r="E31" s="7">
        <v>0.99823216757586863</v>
      </c>
      <c r="F31" s="34">
        <v>98156.803710765846</v>
      </c>
      <c r="G31" s="34">
        <v>173.52478024899028</v>
      </c>
      <c r="H31" s="34">
        <v>490310.26611749292</v>
      </c>
      <c r="I31" s="35">
        <v>6970552.8289421005</v>
      </c>
      <c r="J31" s="33">
        <v>0.99640284770584164</v>
      </c>
      <c r="K31" s="32">
        <v>71.014464259471097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4.8984327295620289E-4</v>
      </c>
      <c r="D32" s="7">
        <v>2.4466961022431904E-3</v>
      </c>
      <c r="E32" s="7">
        <v>0.99755330389775676</v>
      </c>
      <c r="F32" s="34">
        <v>97983.278930516855</v>
      </c>
      <c r="G32" s="34">
        <v>239.73530664430291</v>
      </c>
      <c r="H32" s="34">
        <v>489412.26690222963</v>
      </c>
      <c r="I32" s="35">
        <v>6480242.5628246078</v>
      </c>
      <c r="J32" s="33">
        <v>0.99816850823382897</v>
      </c>
      <c r="K32" s="32">
        <v>66.136208479203475</v>
      </c>
    </row>
    <row r="33" spans="1:11" ht="13.5" customHeight="1" x14ac:dyDescent="0.2">
      <c r="A33" s="9">
        <f t="shared" si="7"/>
        <v>15</v>
      </c>
      <c r="B33" s="8">
        <v>5</v>
      </c>
      <c r="C33" s="7">
        <v>1.4131707682461343E-3</v>
      </c>
      <c r="D33" s="7">
        <v>7.0445046170543243E-3</v>
      </c>
      <c r="E33" s="7">
        <v>0.9929554953829457</v>
      </c>
      <c r="F33" s="34">
        <v>97743.543623872552</v>
      </c>
      <c r="G33" s="34">
        <v>688.55484434562095</v>
      </c>
      <c r="H33" s="34">
        <v>487241.07504726859</v>
      </c>
      <c r="I33" s="35">
        <v>5990830.2959223781</v>
      </c>
      <c r="J33" s="33">
        <v>0.99556367504087351</v>
      </c>
      <c r="K33" s="32">
        <v>61.291314738656538</v>
      </c>
    </row>
    <row r="34" spans="1:11" ht="13.5" customHeight="1" x14ac:dyDescent="0.2">
      <c r="A34" s="9">
        <f t="shared" si="7"/>
        <v>20</v>
      </c>
      <c r="B34" s="8">
        <v>5</v>
      </c>
      <c r="C34" s="7">
        <v>2.4153363445082727E-3</v>
      </c>
      <c r="D34" s="7">
        <v>1.2007089434791875E-2</v>
      </c>
      <c r="E34" s="7">
        <v>0.9879929105652081</v>
      </c>
      <c r="F34" s="34">
        <v>97054.988779526931</v>
      </c>
      <c r="G34" s="34">
        <v>1165.3479303685017</v>
      </c>
      <c r="H34" s="34">
        <v>482478.5305856645</v>
      </c>
      <c r="I34" s="35">
        <v>5503589.2208751095</v>
      </c>
      <c r="J34" s="33">
        <v>0.99022548650861986</v>
      </c>
      <c r="K34" s="32">
        <v>56.705886941857571</v>
      </c>
    </row>
    <row r="35" spans="1:11" ht="13.5" customHeight="1" x14ac:dyDescent="0.2">
      <c r="A35" s="9">
        <f t="shared" si="7"/>
        <v>25</v>
      </c>
      <c r="B35" s="8">
        <v>5</v>
      </c>
      <c r="C35" s="7">
        <v>2.7488216049247481E-3</v>
      </c>
      <c r="D35" s="7">
        <v>1.365033745955832E-2</v>
      </c>
      <c r="E35" s="7">
        <v>0.98634966254044165</v>
      </c>
      <c r="F35" s="34">
        <v>95889.64084915843</v>
      </c>
      <c r="G35" s="34">
        <v>1308.925956466861</v>
      </c>
      <c r="H35" s="34">
        <v>476177.12045110844</v>
      </c>
      <c r="I35" s="35">
        <v>5021110.6902894452</v>
      </c>
      <c r="J35" s="33">
        <v>0.98693950148018605</v>
      </c>
      <c r="K35" s="32">
        <v>52.363432022735672</v>
      </c>
    </row>
    <row r="36" spans="1:11" ht="13.5" customHeight="1" x14ac:dyDescent="0.2">
      <c r="A36" s="9">
        <f t="shared" si="7"/>
        <v>30</v>
      </c>
      <c r="B36" s="8">
        <v>5</v>
      </c>
      <c r="C36" s="7">
        <v>2.6230298569596576E-3</v>
      </c>
      <c r="D36" s="7">
        <v>1.3028474792889622E-2</v>
      </c>
      <c r="E36" s="7">
        <v>0.9869715252071104</v>
      </c>
      <c r="F36" s="34">
        <v>94580.714892691569</v>
      </c>
      <c r="G36" s="34">
        <v>1232.2424598729121</v>
      </c>
      <c r="H36" s="34">
        <v>469778.28201360966</v>
      </c>
      <c r="I36" s="35">
        <v>4544933.5698383367</v>
      </c>
      <c r="J36" s="33">
        <v>0.98656206238670852</v>
      </c>
      <c r="K36" s="32">
        <v>48.05349140144353</v>
      </c>
    </row>
    <row r="37" spans="1:11" ht="13.5" customHeight="1" x14ac:dyDescent="0.2">
      <c r="A37" s="9">
        <f t="shared" si="7"/>
        <v>35</v>
      </c>
      <c r="B37" s="8">
        <v>5</v>
      </c>
      <c r="C37" s="7">
        <v>2.5369388418981713E-3</v>
      </c>
      <c r="D37" s="7">
        <v>1.2604917293206624E-2</v>
      </c>
      <c r="E37" s="7">
        <v>0.98739508270679333</v>
      </c>
      <c r="F37" s="34">
        <v>93348.472432818657</v>
      </c>
      <c r="G37" s="34">
        <v>1176.6497744628577</v>
      </c>
      <c r="H37" s="34">
        <v>463806.91368281975</v>
      </c>
      <c r="I37" s="35">
        <v>4075155.2878247271</v>
      </c>
      <c r="J37" s="33">
        <v>0.98728896468948113</v>
      </c>
      <c r="K37" s="32">
        <v>43.655296992219647</v>
      </c>
    </row>
    <row r="38" spans="1:11" ht="13.5" customHeight="1" x14ac:dyDescent="0.2">
      <c r="A38" s="9">
        <f t="shared" si="7"/>
        <v>40</v>
      </c>
      <c r="B38" s="8">
        <v>5</v>
      </c>
      <c r="C38" s="7">
        <v>2.8232798898223271E-3</v>
      </c>
      <c r="D38" s="7">
        <v>1.4020215837102851E-2</v>
      </c>
      <c r="E38" s="7">
        <v>0.98597978416289711</v>
      </c>
      <c r="F38" s="34">
        <v>92171.822658355799</v>
      </c>
      <c r="G38" s="34">
        <v>1292.2688477693155</v>
      </c>
      <c r="H38" s="34">
        <v>457718.99995740049</v>
      </c>
      <c r="I38" s="35">
        <v>3611348.3741419073</v>
      </c>
      <c r="J38" s="33">
        <v>0.98687403411674335</v>
      </c>
      <c r="K38" s="32">
        <v>39.18061149260047</v>
      </c>
    </row>
    <row r="39" spans="1:11" ht="13.5" customHeight="1" x14ac:dyDescent="0.2">
      <c r="A39" s="9">
        <f t="shared" si="7"/>
        <v>45</v>
      </c>
      <c r="B39" s="8">
        <v>5</v>
      </c>
      <c r="C39" s="7">
        <v>3.6758562130039829E-3</v>
      </c>
      <c r="D39" s="7">
        <v>1.8220065289941606E-2</v>
      </c>
      <c r="E39" s="7">
        <v>0.98177993471005842</v>
      </c>
      <c r="F39" s="34">
        <v>90879.553810586483</v>
      </c>
      <c r="G39" s="34">
        <v>1655.8314039496472</v>
      </c>
      <c r="H39" s="34">
        <v>450461.41851029283</v>
      </c>
      <c r="I39" s="35">
        <v>3153629.3741845069</v>
      </c>
      <c r="J39" s="33">
        <v>0.98414402406764168</v>
      </c>
      <c r="K39" s="32">
        <v>34.701197815708724</v>
      </c>
    </row>
    <row r="40" spans="1:11" ht="13.5" customHeight="1" x14ac:dyDescent="0.2">
      <c r="A40" s="9">
        <f t="shared" si="7"/>
        <v>50</v>
      </c>
      <c r="B40" s="8">
        <v>5</v>
      </c>
      <c r="C40" s="7">
        <v>5.293970775186888E-3</v>
      </c>
      <c r="D40" s="7">
        <v>2.6144182520181507E-2</v>
      </c>
      <c r="E40" s="7">
        <v>0.97385581747981853</v>
      </c>
      <c r="F40" s="34">
        <v>89223.722406636836</v>
      </c>
      <c r="G40" s="34">
        <v>2332.6812837291218</v>
      </c>
      <c r="H40" s="34">
        <v>440629.79997217178</v>
      </c>
      <c r="I40" s="35">
        <v>2703167.9556742143</v>
      </c>
      <c r="J40" s="33">
        <v>0.97817433828043499</v>
      </c>
      <c r="K40" s="32">
        <v>30.296516248834976</v>
      </c>
    </row>
    <row r="41" spans="1:11" ht="13.5" customHeight="1" x14ac:dyDescent="0.2">
      <c r="A41" s="9">
        <f t="shared" si="7"/>
        <v>55</v>
      </c>
      <c r="B41" s="8">
        <v>5</v>
      </c>
      <c r="C41" s="7">
        <v>7.9850322276052692E-3</v>
      </c>
      <c r="D41" s="7">
        <v>3.9190617859273136E-2</v>
      </c>
      <c r="E41" s="7">
        <v>0.96080938214072686</v>
      </c>
      <c r="F41" s="34">
        <v>86891.041122907714</v>
      </c>
      <c r="G41" s="34">
        <v>3405.3135880422633</v>
      </c>
      <c r="H41" s="34">
        <v>426462.09695555922</v>
      </c>
      <c r="I41" s="35">
        <v>2262538.1557020424</v>
      </c>
      <c r="J41" s="33">
        <v>0.96784669802744316</v>
      </c>
      <c r="K41" s="32">
        <v>26.038796709797428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1.2248523551241047E-2</v>
      </c>
      <c r="D42" s="7">
        <v>5.9527890720584085E-2</v>
      </c>
      <c r="E42" s="7">
        <v>0.94047210927941594</v>
      </c>
      <c r="F42" s="34">
        <v>83485.727534865451</v>
      </c>
      <c r="G42" s="34">
        <v>4969.7292654239282</v>
      </c>
      <c r="H42" s="34">
        <v>405741.08745705802</v>
      </c>
      <c r="I42" s="35">
        <v>1836076.0587464832</v>
      </c>
      <c r="J42" s="33">
        <v>0.95141183789503225</v>
      </c>
      <c r="K42" s="32">
        <v>21.992693996464222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1.8916622469336137E-2</v>
      </c>
      <c r="D43" s="7">
        <v>9.053579354541097E-2</v>
      </c>
      <c r="E43" s="7">
        <v>0.90946420645458903</v>
      </c>
      <c r="F43" s="34">
        <v>78515.998269441523</v>
      </c>
      <c r="G43" s="34">
        <v>7108.5082093340025</v>
      </c>
      <c r="H43" s="34">
        <v>375781.04763981525</v>
      </c>
      <c r="I43" s="35">
        <v>1430334.9712894252</v>
      </c>
      <c r="J43" s="33">
        <v>0.92615970937275705</v>
      </c>
      <c r="K43" s="32">
        <v>18.217115018788629</v>
      </c>
    </row>
    <row r="44" spans="1:11" ht="13.5" customHeight="1" x14ac:dyDescent="0.2">
      <c r="A44" s="9">
        <f t="shared" si="7"/>
        <v>70</v>
      </c>
      <c r="B44" s="8">
        <v>5</v>
      </c>
      <c r="C44" s="7">
        <v>2.9265612275494339E-2</v>
      </c>
      <c r="D44" s="7">
        <v>0.13678626549866948</v>
      </c>
      <c r="E44" s="7">
        <v>0.86321373450133054</v>
      </c>
      <c r="F44" s="34">
        <v>71407.490060107521</v>
      </c>
      <c r="G44" s="34">
        <v>9767.5638939554701</v>
      </c>
      <c r="H44" s="34">
        <v>333755.66524997575</v>
      </c>
      <c r="I44" s="35">
        <v>1054553.92364961</v>
      </c>
      <c r="J44" s="33">
        <v>0.88816524235644612</v>
      </c>
      <c r="K44" s="32">
        <v>14.768113579709009</v>
      </c>
    </row>
    <row r="45" spans="1:11" ht="13.5" customHeight="1" x14ac:dyDescent="0.2">
      <c r="A45" s="9">
        <f t="shared" si="7"/>
        <v>75</v>
      </c>
      <c r="B45" s="8">
        <v>5</v>
      </c>
      <c r="C45" s="7">
        <v>4.5282236442190614E-2</v>
      </c>
      <c r="D45" s="7">
        <v>0.20409045655706243</v>
      </c>
      <c r="E45" s="7">
        <v>0.79590954344293752</v>
      </c>
      <c r="F45" s="34">
        <v>61639.92616615205</v>
      </c>
      <c r="G45" s="34">
        <v>12580.120673393591</v>
      </c>
      <c r="H45" s="34">
        <v>277815.79846335441</v>
      </c>
      <c r="I45" s="35">
        <v>720798.25839963439</v>
      </c>
      <c r="J45" s="33">
        <v>0.83239275730428852</v>
      </c>
      <c r="K45" s="32">
        <v>11.693691138706162</v>
      </c>
    </row>
    <row r="46" spans="1:11" ht="13.5" customHeight="1" x14ac:dyDescent="0.2">
      <c r="A46" s="9">
        <f t="shared" si="7"/>
        <v>80</v>
      </c>
      <c r="B46" s="8">
        <v>5</v>
      </c>
      <c r="C46" s="7">
        <v>7.0004356406908816E-2</v>
      </c>
      <c r="D46" s="7">
        <v>0.29849972073347159</v>
      </c>
      <c r="E46" s="7">
        <v>0.70150027926652836</v>
      </c>
      <c r="F46" s="34">
        <v>49059.80549275846</v>
      </c>
      <c r="G46" s="34">
        <v>14644.338238826836</v>
      </c>
      <c r="H46" s="34">
        <v>209191.8130595308</v>
      </c>
      <c r="I46" s="35">
        <v>442982.45993628004</v>
      </c>
      <c r="J46" s="33">
        <v>0.75298746225594682</v>
      </c>
      <c r="K46" s="32">
        <v>9.0294377543275637</v>
      </c>
    </row>
    <row r="47" spans="1:11" ht="13.5" customHeight="1" x14ac:dyDescent="0.2">
      <c r="A47" s="9">
        <v>85</v>
      </c>
      <c r="B47" s="8">
        <v>5</v>
      </c>
      <c r="C47" s="7">
        <v>0.10780610874121171</v>
      </c>
      <c r="D47" s="7">
        <v>0.42303837036309805</v>
      </c>
      <c r="E47" s="7">
        <v>0.57696162963690201</v>
      </c>
      <c r="F47" s="34">
        <v>34415.467253931623</v>
      </c>
      <c r="G47" s="34">
        <v>14559.063182387799</v>
      </c>
      <c r="H47" s="34">
        <v>135048.59188765261</v>
      </c>
      <c r="I47" s="35">
        <v>233790.64687674926</v>
      </c>
      <c r="J47" s="33">
        <v>0.6455730265563554</v>
      </c>
      <c r="K47" s="32">
        <v>6.7931853184425677</v>
      </c>
    </row>
    <row r="48" spans="1:11" ht="13.5" customHeight="1" x14ac:dyDescent="0.2">
      <c r="A48" s="9">
        <v>90</v>
      </c>
      <c r="B48" s="8">
        <v>5</v>
      </c>
      <c r="C48" s="7">
        <v>0.16542418182663754</v>
      </c>
      <c r="D48" s="7">
        <v>0.57427646619544193</v>
      </c>
      <c r="E48" s="7">
        <v>0.42572353380455807</v>
      </c>
      <c r="F48" s="34">
        <v>19856.404071543824</v>
      </c>
      <c r="G48" s="34">
        <v>11403.065561554971</v>
      </c>
      <c r="H48" s="34">
        <v>68932.277225981627</v>
      </c>
      <c r="I48" s="35">
        <v>98742.05498909665</v>
      </c>
      <c r="J48" s="33">
        <v>0.5104257383396239</v>
      </c>
      <c r="K48" s="32">
        <v>4.9728064876864444</v>
      </c>
    </row>
    <row r="49" spans="1:12" ht="13.5" customHeight="1" x14ac:dyDescent="0.2">
      <c r="A49" s="9">
        <v>95</v>
      </c>
      <c r="B49" s="8">
        <v>5</v>
      </c>
      <c r="C49" s="7">
        <v>0.2529784642205144</v>
      </c>
      <c r="D49" s="7">
        <v>0.73591476605159856</v>
      </c>
      <c r="E49" s="7">
        <v>0.26408523394840144</v>
      </c>
      <c r="F49" s="34">
        <v>8453.3385099888528</v>
      </c>
      <c r="G49" s="34">
        <v>6220.9366319334149</v>
      </c>
      <c r="H49" s="34">
        <v>24590.775547244979</v>
      </c>
      <c r="I49" s="35">
        <v>29809.777763115024</v>
      </c>
      <c r="J49" s="33">
        <v>0.3567381861856776</v>
      </c>
      <c r="K49" s="32">
        <v>3.5263911090145537</v>
      </c>
    </row>
    <row r="50" spans="1:12" ht="13.5" customHeight="1" x14ac:dyDescent="0.2">
      <c r="A50" s="9" t="s">
        <v>3</v>
      </c>
      <c r="B50" s="36" t="s">
        <v>10</v>
      </c>
      <c r="C50" s="7">
        <v>0.42774495693201769</v>
      </c>
      <c r="D50" s="7">
        <v>1</v>
      </c>
      <c r="E50" s="7">
        <v>0</v>
      </c>
      <c r="F50" s="34">
        <v>2232.4018780554379</v>
      </c>
      <c r="G50" s="34">
        <v>2232.4018780554379</v>
      </c>
      <c r="H50" s="34">
        <v>5219.0022158700467</v>
      </c>
      <c r="I50" s="35">
        <v>5219.0022158700467</v>
      </c>
      <c r="J50" s="33">
        <v>0.17507685757817867</v>
      </c>
      <c r="K50" s="32">
        <v>2.337841706358053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1.2309940387444587E-2</v>
      </c>
      <c r="D52" s="7">
        <v>1.2178359859297634E-2</v>
      </c>
      <c r="E52" s="7">
        <v>0.98782164014070239</v>
      </c>
      <c r="F52" s="34">
        <v>100000</v>
      </c>
      <c r="G52" s="34">
        <v>1217.8359859297634</v>
      </c>
      <c r="H52" s="34">
        <v>98931.103449687231</v>
      </c>
      <c r="I52" s="35">
        <v>8026693.4850945361</v>
      </c>
      <c r="J52" s="33"/>
      <c r="K52" s="32">
        <v>80.266934850945361</v>
      </c>
      <c r="L52" s="30"/>
    </row>
    <row r="53" spans="1:12" ht="13.5" customHeight="1" x14ac:dyDescent="0.2">
      <c r="A53" s="6">
        <v>1</v>
      </c>
      <c r="B53" s="8">
        <v>4</v>
      </c>
      <c r="C53" s="7">
        <v>1.2039168903610023E-3</v>
      </c>
      <c r="D53" s="7">
        <v>4.8002540960978687E-3</v>
      </c>
      <c r="E53" s="7">
        <v>0.99519974590390214</v>
      </c>
      <c r="F53" s="34">
        <v>98782.164014070237</v>
      </c>
      <c r="G53" s="34">
        <v>474.17948742995213</v>
      </c>
      <c r="H53" s="34">
        <v>393863.97119801707</v>
      </c>
      <c r="I53" s="35">
        <v>7927762.3816448487</v>
      </c>
      <c r="J53" s="33">
        <v>0.98559014929540867</v>
      </c>
      <c r="K53" s="32">
        <v>80.25499806337146</v>
      </c>
    </row>
    <row r="54" spans="1:12" ht="13.5" customHeight="1" x14ac:dyDescent="0.2">
      <c r="A54" s="6">
        <v>5</v>
      </c>
      <c r="B54" s="8">
        <v>5</v>
      </c>
      <c r="C54" s="7">
        <v>2.394500714407763E-4</v>
      </c>
      <c r="D54" s="7">
        <v>1.1964705281869732E-3</v>
      </c>
      <c r="E54" s="7">
        <v>0.99880352947181306</v>
      </c>
      <c r="F54" s="34">
        <v>98307.984526640284</v>
      </c>
      <c r="G54" s="34">
        <v>117.62260617158609</v>
      </c>
      <c r="H54" s="34">
        <v>491219.75810593122</v>
      </c>
      <c r="I54" s="35">
        <v>7533898.410446832</v>
      </c>
      <c r="J54" s="33">
        <v>0.99680330298978881</v>
      </c>
      <c r="K54" s="32">
        <v>76.635671524780733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3.3886013959436934E-4</v>
      </c>
      <c r="D55" s="7">
        <v>1.6930250260120034E-3</v>
      </c>
      <c r="E55" s="7">
        <v>0.99830697497398801</v>
      </c>
      <c r="F55" s="34">
        <v>98190.361920468698</v>
      </c>
      <c r="G55" s="34">
        <v>166.23874004452955</v>
      </c>
      <c r="H55" s="34">
        <v>490582.16243292799</v>
      </c>
      <c r="I55" s="35">
        <v>7042678.6523409011</v>
      </c>
      <c r="J55" s="33">
        <v>0.99870201541676229</v>
      </c>
      <c r="K55" s="32">
        <v>71.724744818083707</v>
      </c>
    </row>
    <row r="56" spans="1:12" ht="13.5" customHeight="1" x14ac:dyDescent="0.2">
      <c r="A56" s="9">
        <f t="shared" si="8"/>
        <v>15</v>
      </c>
      <c r="B56" s="8">
        <v>5</v>
      </c>
      <c r="C56" s="7">
        <v>4.9902071948652643E-4</v>
      </c>
      <c r="D56" s="7">
        <v>2.4921006305211727E-3</v>
      </c>
      <c r="E56" s="7">
        <v>0.99750789936947881</v>
      </c>
      <c r="F56" s="34">
        <v>98024.123180424169</v>
      </c>
      <c r="G56" s="34">
        <v>244.2859791842202</v>
      </c>
      <c r="H56" s="34">
        <v>489530.73418590974</v>
      </c>
      <c r="I56" s="35">
        <v>6552096.4899079734</v>
      </c>
      <c r="J56" s="33">
        <v>0.99785677440491527</v>
      </c>
      <c r="K56" s="32">
        <v>66.841674042297939</v>
      </c>
    </row>
    <row r="57" spans="1:12" ht="13.5" customHeight="1" x14ac:dyDescent="0.2">
      <c r="A57" s="9">
        <f t="shared" si="8"/>
        <v>20</v>
      </c>
      <c r="B57" s="8">
        <v>5</v>
      </c>
      <c r="C57" s="7">
        <v>6.5906104228702085E-4</v>
      </c>
      <c r="D57" s="7">
        <v>3.2901355652995377E-3</v>
      </c>
      <c r="E57" s="7">
        <v>0.99670986443470044</v>
      </c>
      <c r="F57" s="34">
        <v>97779.837201239949</v>
      </c>
      <c r="G57" s="34">
        <v>321.70891994499834</v>
      </c>
      <c r="H57" s="34">
        <v>488132.20521824475</v>
      </c>
      <c r="I57" s="35">
        <v>6062565.7557220636</v>
      </c>
      <c r="J57" s="33">
        <v>0.99714312326070653</v>
      </c>
      <c r="K57" s="32">
        <v>62.002207502603454</v>
      </c>
    </row>
    <row r="58" spans="1:12" ht="13.5" customHeight="1" x14ac:dyDescent="0.2">
      <c r="A58" s="9">
        <f t="shared" si="8"/>
        <v>25</v>
      </c>
      <c r="B58" s="8">
        <v>5</v>
      </c>
      <c r="C58" s="7">
        <v>8.2779676816497477E-4</v>
      </c>
      <c r="D58" s="7">
        <v>4.1306962255116594E-3</v>
      </c>
      <c r="E58" s="7">
        <v>0.99586930377448835</v>
      </c>
      <c r="F58" s="34">
        <v>97458.12828129495</v>
      </c>
      <c r="G58" s="34">
        <v>402.56992263697612</v>
      </c>
      <c r="H58" s="34">
        <v>486314.92428917822</v>
      </c>
      <c r="I58" s="35">
        <v>5574433.5505038192</v>
      </c>
      <c r="J58" s="33">
        <v>0.99627707225698414</v>
      </c>
      <c r="K58" s="32">
        <v>57.198241427479942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1.0293349374821876E-3</v>
      </c>
      <c r="D59" s="7">
        <v>5.1339406658828723E-3</v>
      </c>
      <c r="E59" s="7">
        <v>0.99486605933411709</v>
      </c>
      <c r="F59" s="34">
        <v>97055.558358657974</v>
      </c>
      <c r="G59" s="34">
        <v>498.27747790748253</v>
      </c>
      <c r="H59" s="34">
        <v>484077.10625882167</v>
      </c>
      <c r="I59" s="35">
        <v>5088118.6262146411</v>
      </c>
      <c r="J59" s="33">
        <v>0.99539841794156847</v>
      </c>
      <c r="K59" s="32">
        <v>52.424804022167045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1.2977412590262332E-3</v>
      </c>
      <c r="D60" s="7">
        <v>6.4685051140179759E-3</v>
      </c>
      <c r="E60" s="7">
        <v>0.99353149488598202</v>
      </c>
      <c r="F60" s="34">
        <v>96557.280880750492</v>
      </c>
      <c r="G60" s="34">
        <v>624.58126517280471</v>
      </c>
      <c r="H60" s="34">
        <v>481283.35354110762</v>
      </c>
      <c r="I60" s="35">
        <v>4604041.5199558195</v>
      </c>
      <c r="J60" s="33">
        <v>0.99422870306901001</v>
      </c>
      <c r="K60" s="32">
        <v>47.68197155056459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1.6927178976698452E-3</v>
      </c>
      <c r="D61" s="7">
        <v>8.4295123526607219E-3</v>
      </c>
      <c r="E61" s="7">
        <v>0.99157048764733924</v>
      </c>
      <c r="F61" s="34">
        <v>95932.699615577687</v>
      </c>
      <c r="G61" s="34">
        <v>808.66587643360253</v>
      </c>
      <c r="H61" s="34">
        <v>477732.21843213955</v>
      </c>
      <c r="I61" s="35">
        <v>4122758.1664147116</v>
      </c>
      <c r="J61" s="33">
        <v>0.99262152932811798</v>
      </c>
      <c r="K61" s="32">
        <v>42.975525372844324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2.3069238980285948E-3</v>
      </c>
      <c r="D62" s="7">
        <v>1.1471838275453094E-2</v>
      </c>
      <c r="E62" s="7">
        <v>0.98852816172454694</v>
      </c>
      <c r="F62" s="34">
        <v>95124.033739144084</v>
      </c>
      <c r="G62" s="34">
        <v>1091.2475311642047</v>
      </c>
      <c r="H62" s="34">
        <v>473031.43900704366</v>
      </c>
      <c r="I62" s="35">
        <v>3645025.947982572</v>
      </c>
      <c r="J62" s="33">
        <v>0.99016022105328527</v>
      </c>
      <c r="K62" s="32">
        <v>38.318664639245874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3.2954237886391189E-3</v>
      </c>
      <c r="D63" s="7">
        <v>1.6350214477585386E-2</v>
      </c>
      <c r="E63" s="7">
        <v>0.98364978552241467</v>
      </c>
      <c r="F63" s="34">
        <v>94032.78620797988</v>
      </c>
      <c r="G63" s="34">
        <v>1537.4562224254041</v>
      </c>
      <c r="H63" s="34">
        <v>466542.79420016974</v>
      </c>
      <c r="I63" s="35">
        <v>3171994.5089755282</v>
      </c>
      <c r="J63" s="33">
        <v>0.98628284661058796</v>
      </c>
      <c r="K63" s="32">
        <v>33.732856771464505</v>
      </c>
    </row>
    <row r="64" spans="1:12" ht="13.5" customHeight="1" x14ac:dyDescent="0.2">
      <c r="A64" s="9">
        <f t="shared" si="8"/>
        <v>55</v>
      </c>
      <c r="B64" s="8">
        <v>5</v>
      </c>
      <c r="C64" s="7">
        <v>4.9157142243674221E-3</v>
      </c>
      <c r="D64" s="7">
        <v>2.4298757191809666E-2</v>
      </c>
      <c r="E64" s="7">
        <v>0.97570124280819037</v>
      </c>
      <c r="F64" s="34">
        <v>92495.329985554476</v>
      </c>
      <c r="G64" s="34">
        <v>2247.5215646953002</v>
      </c>
      <c r="H64" s="34">
        <v>457211.59980257438</v>
      </c>
      <c r="I64" s="35">
        <v>2705451.7147753583</v>
      </c>
      <c r="J64" s="33">
        <v>0.9799992744211331</v>
      </c>
      <c r="K64" s="32">
        <v>29.249603360492731</v>
      </c>
    </row>
    <row r="65" spans="1:11" ht="13.5" customHeight="1" x14ac:dyDescent="0.2">
      <c r="A65" s="9">
        <f t="shared" si="8"/>
        <v>60</v>
      </c>
      <c r="B65" s="8">
        <v>5</v>
      </c>
      <c r="C65" s="7">
        <v>7.6051520961936403E-3</v>
      </c>
      <c r="D65" s="7">
        <v>3.7362233757605737E-2</v>
      </c>
      <c r="E65" s="7">
        <v>0.96263776624239428</v>
      </c>
      <c r="F65" s="34">
        <v>90247.808420859175</v>
      </c>
      <c r="G65" s="34">
        <v>3371.8597143317602</v>
      </c>
      <c r="H65" s="34">
        <v>443365.19134434767</v>
      </c>
      <c r="I65" s="35">
        <v>2248240.1149727842</v>
      </c>
      <c r="J65" s="33">
        <v>0.96971553551089773</v>
      </c>
      <c r="K65" s="32">
        <v>24.911852756450354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1.2085809405980337E-2</v>
      </c>
      <c r="D66" s="7">
        <v>5.8770696824396965E-2</v>
      </c>
      <c r="E66" s="7">
        <v>0.94122930317560305</v>
      </c>
      <c r="F66" s="34">
        <v>86875.948706527415</v>
      </c>
      <c r="G66" s="34">
        <v>5105.7600427631842</v>
      </c>
      <c r="H66" s="34">
        <v>422459.08993374795</v>
      </c>
      <c r="I66" s="35">
        <v>1804874.9236284366</v>
      </c>
      <c r="J66" s="33">
        <v>0.95284676871630503</v>
      </c>
      <c r="K66" s="32">
        <v>20.775311815303695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1.9568549292805704E-2</v>
      </c>
      <c r="D67" s="7">
        <v>9.3551743280738467E-2</v>
      </c>
      <c r="E67" s="7">
        <v>0.90644825671926155</v>
      </c>
      <c r="F67" s="34">
        <v>81770.188663764231</v>
      </c>
      <c r="G67" s="34">
        <v>7649.7436978900223</v>
      </c>
      <c r="H67" s="34">
        <v>390920.32748193649</v>
      </c>
      <c r="I67" s="35">
        <v>1382415.8336946887</v>
      </c>
      <c r="J67" s="33">
        <v>0.9253448127799605</v>
      </c>
      <c r="K67" s="32">
        <v>16.906110359841872</v>
      </c>
    </row>
    <row r="68" spans="1:11" ht="13.5" customHeight="1" x14ac:dyDescent="0.2">
      <c r="A68" s="9">
        <f t="shared" si="8"/>
        <v>75</v>
      </c>
      <c r="B68" s="8">
        <v>5</v>
      </c>
      <c r="C68" s="7">
        <v>3.2130448780894771E-2</v>
      </c>
      <c r="D68" s="7">
        <v>0.14932141225958104</v>
      </c>
      <c r="E68" s="7">
        <v>0.85067858774041893</v>
      </c>
      <c r="F68" s="34">
        <v>74120.444965874209</v>
      </c>
      <c r="G68" s="34">
        <v>11067.769519612892</v>
      </c>
      <c r="H68" s="34">
        <v>344463.58328471112</v>
      </c>
      <c r="I68" s="35">
        <v>991495.5062127522</v>
      </c>
      <c r="J68" s="33">
        <v>0.88116058201303937</v>
      </c>
      <c r="K68" s="32">
        <v>13.37681535329755</v>
      </c>
    </row>
    <row r="69" spans="1:11" ht="13.5" customHeight="1" x14ac:dyDescent="0.2">
      <c r="A69" s="9">
        <f t="shared" si="8"/>
        <v>80</v>
      </c>
      <c r="B69" s="8">
        <v>5</v>
      </c>
      <c r="C69" s="7">
        <v>5.3196301401056245E-2</v>
      </c>
      <c r="D69" s="7">
        <v>0.23579146487059871</v>
      </c>
      <c r="E69" s="7">
        <v>0.76420853512940123</v>
      </c>
      <c r="F69" s="34">
        <v>63052.675446261317</v>
      </c>
      <c r="G69" s="34">
        <v>14867.282707484388</v>
      </c>
      <c r="H69" s="34">
        <v>279479.63140138891</v>
      </c>
      <c r="I69" s="35">
        <v>647031.92292804108</v>
      </c>
      <c r="J69" s="33">
        <v>0.81134739625114238</v>
      </c>
      <c r="K69" s="32">
        <v>10.261767932107734</v>
      </c>
    </row>
    <row r="70" spans="1:11" ht="13.5" customHeight="1" x14ac:dyDescent="0.2">
      <c r="A70" s="9">
        <v>85</v>
      </c>
      <c r="B70" s="8">
        <v>5</v>
      </c>
      <c r="C70" s="7">
        <v>8.6710023687451371E-2</v>
      </c>
      <c r="D70" s="7">
        <v>0.35689545225952785</v>
      </c>
      <c r="E70" s="7">
        <v>0.64310454774047221</v>
      </c>
      <c r="F70" s="34">
        <v>48185.392738776929</v>
      </c>
      <c r="G70" s="34">
        <v>17197.147533808762</v>
      </c>
      <c r="H70" s="34">
        <v>198329.4064801129</v>
      </c>
      <c r="I70" s="35">
        <v>367552.29152665223</v>
      </c>
      <c r="J70" s="33">
        <v>0.70963814244935808</v>
      </c>
      <c r="K70" s="32">
        <v>7.6278778823953957</v>
      </c>
    </row>
    <row r="71" spans="1:11" ht="13.5" customHeight="1" x14ac:dyDescent="0.2">
      <c r="A71" s="9">
        <v>90</v>
      </c>
      <c r="B71" s="8">
        <v>5</v>
      </c>
      <c r="C71" s="7">
        <v>0.14193765640851216</v>
      </c>
      <c r="D71" s="7">
        <v>0.51911320770075675</v>
      </c>
      <c r="E71" s="7">
        <v>0.48088679229924325</v>
      </c>
      <c r="F71" s="34">
        <v>30988.245204968167</v>
      </c>
      <c r="G71" s="34">
        <v>16086.407369368619</v>
      </c>
      <c r="H71" s="34">
        <v>113334.31716718058</v>
      </c>
      <c r="I71" s="35">
        <v>169222.88504653933</v>
      </c>
      <c r="J71" s="33">
        <v>0.57144484612041113</v>
      </c>
      <c r="K71" s="32">
        <v>5.4608734353053592</v>
      </c>
    </row>
    <row r="72" spans="1:11" ht="13.5" customHeight="1" x14ac:dyDescent="0.2">
      <c r="A72" s="9">
        <v>95</v>
      </c>
      <c r="B72" s="8">
        <v>5</v>
      </c>
      <c r="C72" s="7">
        <v>0.23256140445678067</v>
      </c>
      <c r="D72" s="7">
        <v>0.70719004835330723</v>
      </c>
      <c r="E72" s="7">
        <v>0.29280995164669277</v>
      </c>
      <c r="F72" s="34">
        <v>14901.837835599548</v>
      </c>
      <c r="G72" s="34">
        <v>10538.431419510787</v>
      </c>
      <c r="H72" s="34">
        <v>45314.618924522598</v>
      </c>
      <c r="I72" s="35">
        <v>55888.567879358765</v>
      </c>
      <c r="J72" s="33">
        <v>0.39983140197226014</v>
      </c>
      <c r="K72" s="32">
        <v>3.7504479981552685</v>
      </c>
    </row>
    <row r="73" spans="1:11" ht="13.5" customHeight="1" x14ac:dyDescent="0.2">
      <c r="A73" s="9" t="s">
        <v>3</v>
      </c>
      <c r="B73" s="36" t="s">
        <v>10</v>
      </c>
      <c r="C73" s="7">
        <v>0.41265627768073215</v>
      </c>
      <c r="D73" s="7">
        <v>1</v>
      </c>
      <c r="E73" s="7">
        <v>0</v>
      </c>
      <c r="F73" s="34">
        <v>4363.406416088761</v>
      </c>
      <c r="G73" s="34">
        <v>4363.406416088761</v>
      </c>
      <c r="H73" s="34">
        <v>10573.948954836167</v>
      </c>
      <c r="I73" s="35">
        <v>10573.948954836167</v>
      </c>
      <c r="J73" s="33">
        <v>0.18919699244505828</v>
      </c>
      <c r="K73" s="32">
        <v>2.4233243357409662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28"/>
      <c r="K74" s="15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0.12340317433840478</v>
      </c>
      <c r="E75" s="40" t="s">
        <v>6</v>
      </c>
      <c r="F75" s="18" t="s">
        <v>8</v>
      </c>
      <c r="G75" s="19">
        <f>+(H29-F30)/G29</f>
        <v>0.12445528614743732</v>
      </c>
      <c r="H75" s="40" t="s">
        <v>7</v>
      </c>
      <c r="I75" s="16" t="s">
        <v>8</v>
      </c>
      <c r="J75" s="17">
        <f>(H52-F53)/G52</f>
        <v>0.12229843537041284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1.4274012889312753</v>
      </c>
      <c r="E76" s="41"/>
      <c r="F76" s="21" t="s">
        <v>9</v>
      </c>
      <c r="G76" s="19">
        <f>+(H30-4*F31)/G30</f>
        <v>1.5174022603232942</v>
      </c>
      <c r="H76" s="41"/>
      <c r="I76" s="20" t="s">
        <v>9</v>
      </c>
      <c r="J76" s="17">
        <f>(H53-4*F54)/G53</f>
        <v>1.3328984239312915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1.0884028814400556E-2</v>
      </c>
      <c r="D6" s="7">
        <f t="shared" si="0"/>
        <v>1.0780462788959229E-2</v>
      </c>
      <c r="E6" s="7">
        <f t="shared" si="0"/>
        <v>0.98921953721104083</v>
      </c>
      <c r="F6" s="34">
        <f t="shared" si="0"/>
        <v>100000</v>
      </c>
      <c r="G6" s="34">
        <f t="shared" si="0"/>
        <v>1078.046278895923</v>
      </c>
      <c r="H6" s="34">
        <f t="shared" si="0"/>
        <v>99053.39258689979</v>
      </c>
      <c r="I6" s="35">
        <f t="shared" si="0"/>
        <v>7808438.3521865103</v>
      </c>
      <c r="J6" s="33"/>
      <c r="K6" s="32">
        <f t="shared" ref="K6:K27" si="1">+K29*0.5122+K52*0.4878</f>
        <v>78.084383521865092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1.1796362815157278E-3</v>
      </c>
      <c r="D7" s="7">
        <f t="shared" si="0"/>
        <v>4.7040721554367192E-3</v>
      </c>
      <c r="E7" s="7">
        <f t="shared" si="0"/>
        <v>0.99529592784456322</v>
      </c>
      <c r="F7" s="34">
        <f t="shared" si="0"/>
        <v>98921.953721104073</v>
      </c>
      <c r="G7" s="34">
        <f t="shared" si="0"/>
        <v>465.33391409976849</v>
      </c>
      <c r="H7" s="34">
        <f t="shared" si="0"/>
        <v>394474.00118963269</v>
      </c>
      <c r="I7" s="35">
        <f t="shared" si="0"/>
        <v>7709384.9595996104</v>
      </c>
      <c r="J7" s="33">
        <f t="shared" ref="J7:J27" si="2">+J30*0.5122+J53*0.4878</f>
        <v>0.98705478755306486</v>
      </c>
      <c r="K7" s="32">
        <f t="shared" si="1"/>
        <v>77.931538551471604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2.7242728306124442E-4</v>
      </c>
      <c r="D8" s="7">
        <f t="shared" si="0"/>
        <v>1.3610917051581333E-3</v>
      </c>
      <c r="E8" s="7">
        <f t="shared" si="0"/>
        <v>0.99863890829484192</v>
      </c>
      <c r="F8" s="34">
        <f t="shared" si="0"/>
        <v>98456.619807004317</v>
      </c>
      <c r="G8" s="34">
        <f t="shared" si="0"/>
        <v>133.99013976755086</v>
      </c>
      <c r="H8" s="34">
        <f t="shared" si="0"/>
        <v>491915.68414099328</v>
      </c>
      <c r="I8" s="35">
        <f t="shared" si="0"/>
        <v>7314910.9584099771</v>
      </c>
      <c r="J8" s="33">
        <f t="shared" si="2"/>
        <v>0.99673414495692159</v>
      </c>
      <c r="K8" s="32">
        <f t="shared" si="1"/>
        <v>74.293207314142848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3.7912243456259974E-4</v>
      </c>
      <c r="D9" s="7">
        <f t="shared" si="0"/>
        <v>1.8940212861251313E-3</v>
      </c>
      <c r="E9" s="7">
        <f t="shared" si="0"/>
        <v>0.99810597871387485</v>
      </c>
      <c r="F9" s="34">
        <f t="shared" si="0"/>
        <v>98322.629667236761</v>
      </c>
      <c r="G9" s="34">
        <f t="shared" si="0"/>
        <v>186.18739991403174</v>
      </c>
      <c r="H9" s="34">
        <f t="shared" si="0"/>
        <v>491212.99230451143</v>
      </c>
      <c r="I9" s="35">
        <f t="shared" si="0"/>
        <v>6822995.2742689839</v>
      </c>
      <c r="J9" s="33">
        <f t="shared" si="2"/>
        <v>0.99857129915278342</v>
      </c>
      <c r="K9" s="32">
        <f t="shared" si="1"/>
        <v>69.390689894093143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8.6460737109239063E-4</v>
      </c>
      <c r="D10" s="7">
        <f t="shared" si="0"/>
        <v>4.3130288080363071E-3</v>
      </c>
      <c r="E10" s="7">
        <f t="shared" si="0"/>
        <v>0.99568697119196359</v>
      </c>
      <c r="F10" s="34">
        <f t="shared" si="0"/>
        <v>98136.442267322738</v>
      </c>
      <c r="G10" s="34">
        <f t="shared" si="0"/>
        <v>422.97912025820784</v>
      </c>
      <c r="H10" s="34">
        <f t="shared" si="0"/>
        <v>489741.68886057986</v>
      </c>
      <c r="I10" s="35">
        <f t="shared" si="0"/>
        <v>6331782.2819644725</v>
      </c>
      <c r="J10" s="33">
        <f t="shared" si="2"/>
        <v>0.99700349414732625</v>
      </c>
      <c r="K10" s="32">
        <f t="shared" si="1"/>
        <v>64.515833503156912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1.3848078952845074E-3</v>
      </c>
      <c r="D11" s="7">
        <f t="shared" si="0"/>
        <v>6.8939393120062281E-3</v>
      </c>
      <c r="E11" s="7">
        <f t="shared" si="0"/>
        <v>0.99310606068799379</v>
      </c>
      <c r="F11" s="34">
        <f t="shared" si="0"/>
        <v>97713.463147064525</v>
      </c>
      <c r="G11" s="34">
        <f t="shared" si="0"/>
        <v>672.31020472638886</v>
      </c>
      <c r="H11" s="34">
        <f t="shared" si="0"/>
        <v>486959.39574376406</v>
      </c>
      <c r="I11" s="35">
        <f t="shared" si="0"/>
        <v>5842040.5931038931</v>
      </c>
      <c r="J11" s="33">
        <f t="shared" si="2"/>
        <v>0.99431191728080248</v>
      </c>
      <c r="K11" s="32">
        <f t="shared" si="1"/>
        <v>59.777157892954108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1.6361864214093707E-3</v>
      </c>
      <c r="D12" s="7">
        <f t="shared" si="0"/>
        <v>8.1384688383528657E-3</v>
      </c>
      <c r="E12" s="7">
        <f t="shared" si="0"/>
        <v>0.99186153116164699</v>
      </c>
      <c r="F12" s="34">
        <f t="shared" si="0"/>
        <v>97041.152942338129</v>
      </c>
      <c r="G12" s="34">
        <f t="shared" si="0"/>
        <v>786.65795456753563</v>
      </c>
      <c r="H12" s="34">
        <f t="shared" si="0"/>
        <v>483260.66045072733</v>
      </c>
      <c r="I12" s="35">
        <f t="shared" si="0"/>
        <v>5355081.1973601282</v>
      </c>
      <c r="J12" s="33">
        <f t="shared" si="2"/>
        <v>0.99238196387290345</v>
      </c>
      <c r="K12" s="32">
        <f t="shared" si="1"/>
        <v>55.163249987581139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1.7129866314288355E-3</v>
      </c>
      <c r="D13" s="7">
        <f t="shared" si="0"/>
        <v>8.5211156776448804E-3</v>
      </c>
      <c r="E13" s="7">
        <f t="shared" si="0"/>
        <v>0.99147888432235509</v>
      </c>
      <c r="F13" s="34">
        <f t="shared" si="0"/>
        <v>96254.494987770595</v>
      </c>
      <c r="G13" s="34">
        <f t="shared" si="0"/>
        <v>815.91424813524213</v>
      </c>
      <c r="H13" s="34">
        <f t="shared" si="0"/>
        <v>479241.47507845314</v>
      </c>
      <c r="I13" s="35">
        <f t="shared" si="0"/>
        <v>4871820.5369094014</v>
      </c>
      <c r="J13" s="33">
        <f t="shared" si="2"/>
        <v>0.9916437902090649</v>
      </c>
      <c r="K13" s="32">
        <f t="shared" si="1"/>
        <v>50.58402022589074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1.8385427790929237E-3</v>
      </c>
      <c r="D14" s="7">
        <f t="shared" si="0"/>
        <v>9.1462331270684098E-3</v>
      </c>
      <c r="E14" s="7">
        <f t="shared" si="0"/>
        <v>0.99085376687293159</v>
      </c>
      <c r="F14" s="34">
        <f t="shared" si="0"/>
        <v>95438.580739635348</v>
      </c>
      <c r="G14" s="34">
        <f t="shared" si="0"/>
        <v>868.20862285425869</v>
      </c>
      <c r="H14" s="34">
        <f t="shared" si="0"/>
        <v>475059.41913030134</v>
      </c>
      <c r="I14" s="35">
        <f t="shared" si="0"/>
        <v>4392579.0618309481</v>
      </c>
      <c r="J14" s="33">
        <f t="shared" si="2"/>
        <v>0.99122637515141865</v>
      </c>
      <c r="K14" s="32">
        <f t="shared" si="1"/>
        <v>45.988100428710837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2.1906322723651032E-3</v>
      </c>
      <c r="D15" s="7">
        <f t="shared" si="0"/>
        <v>1.0890934934087826E-2</v>
      </c>
      <c r="E15" s="7">
        <f t="shared" si="0"/>
        <v>0.98910906506591223</v>
      </c>
      <c r="F15" s="34">
        <f t="shared" si="0"/>
        <v>94570.372116781087</v>
      </c>
      <c r="G15" s="34">
        <f t="shared" si="0"/>
        <v>1024.526256016107</v>
      </c>
      <c r="H15" s="34">
        <f t="shared" si="0"/>
        <v>470381.39238072396</v>
      </c>
      <c r="I15" s="35">
        <f t="shared" si="0"/>
        <v>3917519.642700647</v>
      </c>
      <c r="J15" s="33">
        <f t="shared" si="2"/>
        <v>0.99010017458670319</v>
      </c>
      <c r="K15" s="32">
        <f t="shared" si="1"/>
        <v>41.381923836128948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2.9101386117908984E-3</v>
      </c>
      <c r="D16" s="7">
        <f t="shared" si="4"/>
        <v>1.4443987342413478E-2</v>
      </c>
      <c r="E16" s="7">
        <f t="shared" si="4"/>
        <v>0.98555601265758652</v>
      </c>
      <c r="F16" s="34">
        <f t="shared" si="4"/>
        <v>93545.845860764995</v>
      </c>
      <c r="G16" s="34">
        <f t="shared" si="4"/>
        <v>1343.4673320415091</v>
      </c>
      <c r="H16" s="34">
        <f t="shared" si="4"/>
        <v>464538.40649033943</v>
      </c>
      <c r="I16" s="35">
        <f t="shared" si="4"/>
        <v>3447138.2503199233</v>
      </c>
      <c r="J16" s="33">
        <f t="shared" si="2"/>
        <v>0.98751042199554417</v>
      </c>
      <c r="K16" s="32">
        <f t="shared" si="1"/>
        <v>36.802370512871207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4.1769376097644762E-3</v>
      </c>
      <c r="D17" s="7">
        <f t="shared" si="4"/>
        <v>2.0667277370637199E-2</v>
      </c>
      <c r="E17" s="7">
        <f t="shared" si="4"/>
        <v>0.97933272262936288</v>
      </c>
      <c r="F17" s="34">
        <f t="shared" si="4"/>
        <v>92202.378528723479</v>
      </c>
      <c r="G17" s="34">
        <f t="shared" si="4"/>
        <v>1892.6845887409841</v>
      </c>
      <c r="H17" s="34">
        <f t="shared" si="4"/>
        <v>456556.42618200288</v>
      </c>
      <c r="I17" s="35">
        <f t="shared" si="4"/>
        <v>2982599.8438295838</v>
      </c>
      <c r="J17" s="33">
        <f t="shared" si="2"/>
        <v>0.98271042804278708</v>
      </c>
      <c r="K17" s="32">
        <f t="shared" si="1"/>
        <v>32.295370213207235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6.2703022160801357E-3</v>
      </c>
      <c r="D18" s="7">
        <f t="shared" si="4"/>
        <v>3.0864686962382107E-2</v>
      </c>
      <c r="E18" s="7">
        <f t="shared" si="4"/>
        <v>0.96913531303761791</v>
      </c>
      <c r="F18" s="34">
        <f t="shared" si="4"/>
        <v>90309.693939982491</v>
      </c>
      <c r="G18" s="34">
        <f t="shared" si="4"/>
        <v>2764.1205693213542</v>
      </c>
      <c r="H18" s="34">
        <f t="shared" si="4"/>
        <v>445065.85815898352</v>
      </c>
      <c r="I18" s="35">
        <f t="shared" si="4"/>
        <v>2526043.4176475806</v>
      </c>
      <c r="J18" s="33">
        <f t="shared" si="2"/>
        <v>0.97464169249024946</v>
      </c>
      <c r="K18" s="32">
        <f t="shared" si="1"/>
        <v>27.910298996212397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9.6541970617333266E-3</v>
      </c>
      <c r="D19" s="7">
        <f t="shared" si="4"/>
        <v>4.7128522706009542E-2</v>
      </c>
      <c r="E19" s="7">
        <f t="shared" si="4"/>
        <v>0.95287147729399047</v>
      </c>
      <c r="F19" s="34">
        <f t="shared" si="4"/>
        <v>87545.573370661135</v>
      </c>
      <c r="G19" s="34">
        <f t="shared" si="4"/>
        <v>4082.9476513260943</v>
      </c>
      <c r="H19" s="34">
        <f t="shared" si="4"/>
        <v>428155.53819562728</v>
      </c>
      <c r="I19" s="35">
        <f t="shared" si="4"/>
        <v>2080977.5594885973</v>
      </c>
      <c r="J19" s="33">
        <f t="shared" si="2"/>
        <v>0.96164757590819194</v>
      </c>
      <c r="K19" s="32">
        <f t="shared" si="1"/>
        <v>23.699502728638741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1.5092550058558311E-2</v>
      </c>
      <c r="D20" s="7">
        <f t="shared" si="4"/>
        <v>7.2716487729313314E-2</v>
      </c>
      <c r="E20" s="7">
        <f t="shared" si="4"/>
        <v>0.92728351227068673</v>
      </c>
      <c r="F20" s="34">
        <f t="shared" si="4"/>
        <v>83462.625719335047</v>
      </c>
      <c r="G20" s="34">
        <f t="shared" si="4"/>
        <v>5990.2156586908841</v>
      </c>
      <c r="H20" s="34">
        <f t="shared" si="4"/>
        <v>403234.42409096478</v>
      </c>
      <c r="I20" s="35">
        <f t="shared" si="4"/>
        <v>1652822.0212929703</v>
      </c>
      <c r="J20" s="33">
        <f t="shared" si="2"/>
        <v>0.9411098329035823</v>
      </c>
      <c r="K20" s="32">
        <f t="shared" si="1"/>
        <v>19.719884699657747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2.3820554897667396E-2</v>
      </c>
      <c r="D21" s="7">
        <f t="shared" si="4"/>
        <v>0.11242438824905546</v>
      </c>
      <c r="E21" s="7">
        <f t="shared" si="4"/>
        <v>0.88757561175094457</v>
      </c>
      <c r="F21" s="34">
        <f t="shared" si="4"/>
        <v>77472.41006064415</v>
      </c>
      <c r="G21" s="34">
        <f t="shared" si="4"/>
        <v>8570.4870900345977</v>
      </c>
      <c r="H21" s="34">
        <f t="shared" si="4"/>
        <v>367096.05215242109</v>
      </c>
      <c r="I21" s="35">
        <f t="shared" si="4"/>
        <v>1249587.5972020056</v>
      </c>
      <c r="J21" s="33">
        <f t="shared" si="2"/>
        <v>0.90907022281761107</v>
      </c>
      <c r="K21" s="32">
        <f t="shared" si="1"/>
        <v>16.032536750811559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3.7854909511565581E-2</v>
      </c>
      <c r="D22" s="7">
        <f t="shared" si="4"/>
        <v>0.17297373474531863</v>
      </c>
      <c r="E22" s="7">
        <f t="shared" si="4"/>
        <v>0.82702626525468137</v>
      </c>
      <c r="F22" s="34">
        <f t="shared" si="4"/>
        <v>68901.922970609565</v>
      </c>
      <c r="G22" s="34">
        <f t="shared" si="4"/>
        <v>11692.966677011311</v>
      </c>
      <c r="H22" s="34">
        <f t="shared" si="4"/>
        <v>316590.13396660512</v>
      </c>
      <c r="I22" s="35">
        <f t="shared" si="4"/>
        <v>882491.54504958447</v>
      </c>
      <c r="J22" s="33">
        <f t="shared" si="2"/>
        <v>0.85998737712450324</v>
      </c>
      <c r="K22" s="32">
        <f t="shared" si="1"/>
        <v>12.69905341388062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6.0440446516984506E-2</v>
      </c>
      <c r="D23" s="7">
        <f t="shared" si="4"/>
        <v>0.26245154088089823</v>
      </c>
      <c r="E23" s="7">
        <f t="shared" si="4"/>
        <v>0.73754845911910172</v>
      </c>
      <c r="F23" s="34">
        <f t="shared" si="4"/>
        <v>57208.956293598254</v>
      </c>
      <c r="G23" s="34">
        <f t="shared" si="4"/>
        <v>14701.82727030306</v>
      </c>
      <c r="H23" s="34">
        <f t="shared" si="4"/>
        <v>250279.94449492509</v>
      </c>
      <c r="I23" s="35">
        <f t="shared" si="4"/>
        <v>565901.41108297929</v>
      </c>
      <c r="J23" s="33">
        <f t="shared" si="2"/>
        <v>0.7863423644660027</v>
      </c>
      <c r="K23" s="32">
        <f t="shared" si="1"/>
        <v>9.7766095738725909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9.5595428659088266E-2</v>
      </c>
      <c r="D24" s="7">
        <f t="shared" si="4"/>
        <v>0.38405668685711647</v>
      </c>
      <c r="E24" s="7">
        <f t="shared" si="4"/>
        <v>0.61594331314288353</v>
      </c>
      <c r="F24" s="34">
        <f t="shared" si="4"/>
        <v>42507.129023295194</v>
      </c>
      <c r="G24" s="34">
        <f t="shared" si="4"/>
        <v>15966.664217560192</v>
      </c>
      <c r="H24" s="34">
        <f t="shared" si="4"/>
        <v>172571.72869106426</v>
      </c>
      <c r="I24" s="35">
        <f t="shared" si="4"/>
        <v>315621.46658805426</v>
      </c>
      <c r="J24" s="33">
        <f t="shared" si="2"/>
        <v>0.68279466003619715</v>
      </c>
      <c r="K24" s="32">
        <f t="shared" si="1"/>
        <v>7.3122129176405997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0.15128416441610709</v>
      </c>
      <c r="D25" s="7">
        <f t="shared" si="4"/>
        <v>0.53999753234137127</v>
      </c>
      <c r="E25" s="7">
        <f t="shared" si="4"/>
        <v>0.46000246765862879</v>
      </c>
      <c r="F25" s="34">
        <f t="shared" si="4"/>
        <v>26540.464805735002</v>
      </c>
      <c r="G25" s="34">
        <f t="shared" si="4"/>
        <v>14048.043512612552</v>
      </c>
      <c r="H25" s="34">
        <f t="shared" si="4"/>
        <v>96057.943213756022</v>
      </c>
      <c r="I25" s="35">
        <f t="shared" si="4"/>
        <v>143049.73789699</v>
      </c>
      <c r="J25" s="33">
        <f t="shared" si="2"/>
        <v>0.54721012077753106</v>
      </c>
      <c r="K25" s="32">
        <f t="shared" si="1"/>
        <v>5.29264348668225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0.23932651796483131</v>
      </c>
      <c r="D26" s="7">
        <f t="shared" si="5"/>
        <v>0.71511812173034972</v>
      </c>
      <c r="E26" s="7">
        <f t="shared" si="5"/>
        <v>0.28488187826965022</v>
      </c>
      <c r="F26" s="34">
        <f t="shared" si="5"/>
        <v>12492.42129312245</v>
      </c>
      <c r="G26" s="34">
        <f t="shared" si="5"/>
        <v>8813.12306538148</v>
      </c>
      <c r="H26" s="34">
        <f t="shared" si="5"/>
        <v>37943.267060510727</v>
      </c>
      <c r="I26" s="35">
        <f t="shared" si="5"/>
        <v>46991.794683233966</v>
      </c>
      <c r="J26" s="33">
        <f t="shared" si="2"/>
        <v>0.38466511457681518</v>
      </c>
      <c r="K26" s="32">
        <f t="shared" si="1"/>
        <v>3.6962147257002496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0.40784108786131662</v>
      </c>
      <c r="D27" s="7">
        <f t="shared" si="6"/>
        <v>1</v>
      </c>
      <c r="E27" s="7">
        <f t="shared" si="6"/>
        <v>0</v>
      </c>
      <c r="F27" s="34">
        <f t="shared" si="6"/>
        <v>3679.2982277409706</v>
      </c>
      <c r="G27" s="34">
        <f t="shared" si="6"/>
        <v>3679.2982277409706</v>
      </c>
      <c r="H27" s="34">
        <f t="shared" si="6"/>
        <v>9048.5276227232353</v>
      </c>
      <c r="I27" s="35">
        <f t="shared" si="6"/>
        <v>9048.5276227232353</v>
      </c>
      <c r="J27" s="33">
        <f t="shared" si="2"/>
        <v>0.18859076028699029</v>
      </c>
      <c r="K27" s="32">
        <f t="shared" si="1"/>
        <v>2.4520522808726657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1.1671482419501786E-2</v>
      </c>
      <c r="D29" s="7">
        <v>1.1553419130045805E-2</v>
      </c>
      <c r="E29" s="7">
        <v>0.98844658086995418</v>
      </c>
      <c r="F29" s="34">
        <v>100000</v>
      </c>
      <c r="G29" s="34">
        <v>1155.3419130045804</v>
      </c>
      <c r="H29" s="34">
        <v>98988.446495376542</v>
      </c>
      <c r="I29" s="35">
        <v>7503837.0023906743</v>
      </c>
      <c r="J29" s="33"/>
      <c r="K29" s="32">
        <v>75.038370023906737</v>
      </c>
    </row>
    <row r="30" spans="1:11" ht="13.5" customHeight="1" x14ac:dyDescent="0.2">
      <c r="A30" s="6">
        <v>1</v>
      </c>
      <c r="B30" s="8">
        <v>4</v>
      </c>
      <c r="C30" s="7">
        <v>1.1860422937677792E-3</v>
      </c>
      <c r="D30" s="7">
        <v>4.7298719270885406E-3</v>
      </c>
      <c r="E30" s="7">
        <v>0.99527012807291149</v>
      </c>
      <c r="F30" s="34">
        <v>98844.65808699542</v>
      </c>
      <c r="G30" s="34">
        <v>467.52257342834491</v>
      </c>
      <c r="H30" s="34">
        <v>394187.10098704399</v>
      </c>
      <c r="I30" s="35">
        <v>7404848.5558952978</v>
      </c>
      <c r="J30" s="33">
        <v>0.98635109496484108</v>
      </c>
      <c r="K30" s="32">
        <v>74.913998380955732</v>
      </c>
    </row>
    <row r="31" spans="1:11" ht="13.5" customHeight="1" x14ac:dyDescent="0.2">
      <c r="A31" s="6">
        <v>5</v>
      </c>
      <c r="B31" s="8">
        <v>5</v>
      </c>
      <c r="C31" s="7">
        <v>3.1646295278237664E-4</v>
      </c>
      <c r="D31" s="7">
        <v>1.5809424052477361E-3</v>
      </c>
      <c r="E31" s="7">
        <v>0.99841905759475225</v>
      </c>
      <c r="F31" s="34">
        <v>98377.135513567075</v>
      </c>
      <c r="G31" s="34">
        <v>155.52858524020121</v>
      </c>
      <c r="H31" s="34">
        <v>491459.05981340626</v>
      </c>
      <c r="I31" s="35">
        <v>7010661.4549082536</v>
      </c>
      <c r="J31" s="33">
        <v>0.99651951991988119</v>
      </c>
      <c r="K31" s="32">
        <v>71.263118389347909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4.5041047387211732E-4</v>
      </c>
      <c r="D32" s="7">
        <v>2.2499321654233357E-3</v>
      </c>
      <c r="E32" s="7">
        <v>0.99775006783457665</v>
      </c>
      <c r="F32" s="34">
        <v>98221.606928326873</v>
      </c>
      <c r="G32" s="34">
        <v>220.9919527676102</v>
      </c>
      <c r="H32" s="34">
        <v>490645.67896872509</v>
      </c>
      <c r="I32" s="35">
        <v>6519202.3950948473</v>
      </c>
      <c r="J32" s="33">
        <v>0.99834496723900057</v>
      </c>
      <c r="K32" s="32">
        <v>66.372385862633706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1.2673828704982653E-3</v>
      </c>
      <c r="D33" s="7">
        <v>6.3196160172491562E-3</v>
      </c>
      <c r="E33" s="7">
        <v>0.99368038398275083</v>
      </c>
      <c r="F33" s="34">
        <v>98000.614975559263</v>
      </c>
      <c r="G33" s="34">
        <v>619.32625609981187</v>
      </c>
      <c r="H33" s="34">
        <v>488665.47790434223</v>
      </c>
      <c r="I33" s="35">
        <v>6028556.7161261225</v>
      </c>
      <c r="J33" s="33">
        <v>0.99596409150378129</v>
      </c>
      <c r="K33" s="32">
        <v>61.515498832630861</v>
      </c>
    </row>
    <row r="34" spans="1:11" ht="13.5" customHeight="1" x14ac:dyDescent="0.2">
      <c r="A34" s="9">
        <f t="shared" si="7"/>
        <v>20</v>
      </c>
      <c r="B34" s="8">
        <v>5</v>
      </c>
      <c r="C34" s="7">
        <v>2.1469449681703031E-3</v>
      </c>
      <c r="D34" s="7">
        <v>1.0679828620921292E-2</v>
      </c>
      <c r="E34" s="7">
        <v>0.98932017137907868</v>
      </c>
      <c r="F34" s="34">
        <v>97381.288719459451</v>
      </c>
      <c r="G34" s="34">
        <v>1040.0154744082829</v>
      </c>
      <c r="H34" s="34">
        <v>484416.45679191221</v>
      </c>
      <c r="I34" s="35">
        <v>5539891.2382217804</v>
      </c>
      <c r="J34" s="33">
        <v>0.99130484696677967</v>
      </c>
      <c r="K34" s="32">
        <v>56.888662196506324</v>
      </c>
    </row>
    <row r="35" spans="1:11" ht="13.5" customHeight="1" x14ac:dyDescent="0.2">
      <c r="A35" s="9">
        <f t="shared" si="7"/>
        <v>25</v>
      </c>
      <c r="B35" s="8">
        <v>5</v>
      </c>
      <c r="C35" s="7">
        <v>2.4889768508501021E-3</v>
      </c>
      <c r="D35" s="7">
        <v>1.2368289661863612E-2</v>
      </c>
      <c r="E35" s="7">
        <v>0.98763171033813635</v>
      </c>
      <c r="F35" s="34">
        <v>96341.273245051168</v>
      </c>
      <c r="G35" s="34">
        <v>1191.5767738875438</v>
      </c>
      <c r="H35" s="34">
        <v>478741.60560415202</v>
      </c>
      <c r="I35" s="35">
        <v>5055474.7814298682</v>
      </c>
      <c r="J35" s="33">
        <v>0.98828518084347849</v>
      </c>
      <c r="K35" s="32">
        <v>52.474651944560598</v>
      </c>
    </row>
    <row r="36" spans="1:11" ht="13.5" customHeight="1" x14ac:dyDescent="0.2">
      <c r="A36" s="9">
        <f t="shared" si="7"/>
        <v>30</v>
      </c>
      <c r="B36" s="8">
        <v>5</v>
      </c>
      <c r="C36" s="7">
        <v>2.4574906600143063E-3</v>
      </c>
      <c r="D36" s="7">
        <v>1.2211816263961775E-2</v>
      </c>
      <c r="E36" s="7">
        <v>0.98778818373603827</v>
      </c>
      <c r="F36" s="34">
        <v>95149.696471163625</v>
      </c>
      <c r="G36" s="34">
        <v>1161.9506108775822</v>
      </c>
      <c r="H36" s="34">
        <v>472819.94995285879</v>
      </c>
      <c r="I36" s="35">
        <v>4576733.175825716</v>
      </c>
      <c r="J36" s="33">
        <v>0.98763078959093109</v>
      </c>
      <c r="K36" s="32">
        <v>48.100344463135052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2.4605564066966508E-3</v>
      </c>
      <c r="D37" s="7">
        <v>1.2228067372089394E-2</v>
      </c>
      <c r="E37" s="7">
        <v>0.98777193262791063</v>
      </c>
      <c r="F37" s="34">
        <v>93987.745860286042</v>
      </c>
      <c r="G37" s="34">
        <v>1149.2884885303938</v>
      </c>
      <c r="H37" s="34">
        <v>467084.79651289037</v>
      </c>
      <c r="I37" s="35">
        <v>4103913.2258728575</v>
      </c>
      <c r="J37" s="33">
        <v>0.98787032264493024</v>
      </c>
      <c r="K37" s="32">
        <v>43.664343562121125</v>
      </c>
    </row>
    <row r="38" spans="1:11" ht="13.5" customHeight="1" x14ac:dyDescent="0.2">
      <c r="A38" s="9">
        <f t="shared" si="7"/>
        <v>40</v>
      </c>
      <c r="B38" s="8">
        <v>5</v>
      </c>
      <c r="C38" s="7">
        <v>2.7945664311697701E-3</v>
      </c>
      <c r="D38" s="7">
        <v>1.38787688626317E-2</v>
      </c>
      <c r="E38" s="7">
        <v>0.98612123113736827</v>
      </c>
      <c r="F38" s="34">
        <v>92838.457371755649</v>
      </c>
      <c r="G38" s="34">
        <v>1288.4834914258827</v>
      </c>
      <c r="H38" s="34">
        <v>461067.40460864257</v>
      </c>
      <c r="I38" s="35">
        <v>3636828.4293599669</v>
      </c>
      <c r="J38" s="33">
        <v>0.98711713173031579</v>
      </c>
      <c r="K38" s="32">
        <v>39.173727486626717</v>
      </c>
    </row>
    <row r="39" spans="1:11" ht="13.5" customHeight="1" x14ac:dyDescent="0.2">
      <c r="A39" s="9">
        <f t="shared" si="7"/>
        <v>45</v>
      </c>
      <c r="B39" s="8">
        <v>5</v>
      </c>
      <c r="C39" s="7">
        <v>3.6558648601670084E-3</v>
      </c>
      <c r="D39" s="7">
        <v>1.8121831317341682E-2</v>
      </c>
      <c r="E39" s="7">
        <v>0.98187816868265831</v>
      </c>
      <c r="F39" s="34">
        <v>91549.973880329766</v>
      </c>
      <c r="G39" s="34">
        <v>1659.053183766373</v>
      </c>
      <c r="H39" s="34">
        <v>453805.93846419791</v>
      </c>
      <c r="I39" s="35">
        <v>3175761.0247513242</v>
      </c>
      <c r="J39" s="33">
        <v>0.98425074930072698</v>
      </c>
      <c r="K39" s="32">
        <v>34.688825022523154</v>
      </c>
    </row>
    <row r="40" spans="1:11" ht="13.5" customHeight="1" x14ac:dyDescent="0.2">
      <c r="A40" s="9">
        <f t="shared" si="7"/>
        <v>50</v>
      </c>
      <c r="B40" s="8">
        <v>5</v>
      </c>
      <c r="C40" s="7">
        <v>5.2597495795431524E-3</v>
      </c>
      <c r="D40" s="7">
        <v>2.5977177573750398E-2</v>
      </c>
      <c r="E40" s="7">
        <v>0.9740228224262496</v>
      </c>
      <c r="F40" s="34">
        <v>89890.920696563393</v>
      </c>
      <c r="G40" s="34">
        <v>2335.112409202542</v>
      </c>
      <c r="H40" s="34">
        <v>443958.85657456785</v>
      </c>
      <c r="I40" s="35">
        <v>2721955.0862871264</v>
      </c>
      <c r="J40" s="33">
        <v>0.97830111716264612</v>
      </c>
      <c r="K40" s="32">
        <v>30.280645310947282</v>
      </c>
    </row>
    <row r="41" spans="1:11" ht="13.5" customHeight="1" x14ac:dyDescent="0.2">
      <c r="A41" s="9">
        <f t="shared" si="7"/>
        <v>55</v>
      </c>
      <c r="B41" s="8">
        <v>5</v>
      </c>
      <c r="C41" s="7">
        <v>7.9264794700805111E-3</v>
      </c>
      <c r="D41" s="7">
        <v>3.890852811799024E-2</v>
      </c>
      <c r="E41" s="7">
        <v>0.96109147188200972</v>
      </c>
      <c r="F41" s="34">
        <v>87555.808287360851</v>
      </c>
      <c r="G41" s="34">
        <v>3406.6676286421425</v>
      </c>
      <c r="H41" s="34">
        <v>429783.18956114573</v>
      </c>
      <c r="I41" s="35">
        <v>2277996.2297125584</v>
      </c>
      <c r="J41" s="33">
        <v>0.96806986322382071</v>
      </c>
      <c r="K41" s="32">
        <v>26.017648335060819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1.2172761596121044E-2</v>
      </c>
      <c r="D42" s="7">
        <v>5.9170583770428629E-2</v>
      </c>
      <c r="E42" s="7">
        <v>0.94082941622957139</v>
      </c>
      <c r="F42" s="34">
        <v>84149.140658718708</v>
      </c>
      <c r="G42" s="34">
        <v>4979.1537765562971</v>
      </c>
      <c r="H42" s="34">
        <v>409040.60571948998</v>
      </c>
      <c r="I42" s="35">
        <v>1848213.0401514128</v>
      </c>
      <c r="J42" s="33">
        <v>0.95173709827311737</v>
      </c>
      <c r="K42" s="32">
        <v>21.963540277222297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1.8847144987583993E-2</v>
      </c>
      <c r="D43" s="7">
        <v>9.0219718369139557E-2</v>
      </c>
      <c r="E43" s="7">
        <v>0.90978028163086044</v>
      </c>
      <c r="F43" s="34">
        <v>79169.986882162411</v>
      </c>
      <c r="G43" s="34">
        <v>7142.693919797166</v>
      </c>
      <c r="H43" s="34">
        <v>378980.15452752053</v>
      </c>
      <c r="I43" s="35">
        <v>1439172.4344319229</v>
      </c>
      <c r="J43" s="33">
        <v>0.92650986045971151</v>
      </c>
      <c r="K43" s="32">
        <v>18.178257836192458</v>
      </c>
    </row>
    <row r="44" spans="1:11" ht="13.5" customHeight="1" x14ac:dyDescent="0.2">
      <c r="A44" s="9">
        <f t="shared" si="7"/>
        <v>70</v>
      </c>
      <c r="B44" s="8">
        <v>5</v>
      </c>
      <c r="C44" s="7">
        <v>2.9264767193018487E-2</v>
      </c>
      <c r="D44" s="7">
        <v>0.13678846221959637</v>
      </c>
      <c r="E44" s="7">
        <v>0.8632115377804036</v>
      </c>
      <c r="F44" s="34">
        <v>72027.292962365245</v>
      </c>
      <c r="G44" s="34">
        <v>9852.502642162297</v>
      </c>
      <c r="H44" s="34">
        <v>336667.72666186618</v>
      </c>
      <c r="I44" s="35">
        <v>1060192.2799044023</v>
      </c>
      <c r="J44" s="33">
        <v>0.8883518639164476</v>
      </c>
      <c r="K44" s="32">
        <v>14.719313142288438</v>
      </c>
    </row>
    <row r="45" spans="1:11" ht="13.5" customHeight="1" x14ac:dyDescent="0.2">
      <c r="A45" s="9">
        <f t="shared" si="7"/>
        <v>75</v>
      </c>
      <c r="B45" s="8">
        <v>5</v>
      </c>
      <c r="C45" s="7">
        <v>4.5469519959473036E-2</v>
      </c>
      <c r="D45" s="7">
        <v>0.20486333824129979</v>
      </c>
      <c r="E45" s="7">
        <v>0.79513666175870024</v>
      </c>
      <c r="F45" s="34">
        <v>62174.790320202948</v>
      </c>
      <c r="G45" s="34">
        <v>12737.335099449629</v>
      </c>
      <c r="H45" s="34">
        <v>280129.08671132685</v>
      </c>
      <c r="I45" s="35">
        <v>723524.55324253603</v>
      </c>
      <c r="J45" s="33">
        <v>0.83206397443814328</v>
      </c>
      <c r="K45" s="32">
        <v>11.636944001199719</v>
      </c>
    </row>
    <row r="46" spans="1:11" ht="13.5" customHeight="1" x14ac:dyDescent="0.2">
      <c r="A46" s="9">
        <f t="shared" si="7"/>
        <v>80</v>
      </c>
      <c r="B46" s="8">
        <v>5</v>
      </c>
      <c r="C46" s="7">
        <v>7.0628689097837746E-2</v>
      </c>
      <c r="D46" s="7">
        <v>0.30077781998052655</v>
      </c>
      <c r="E46" s="7">
        <v>0.69922218001947345</v>
      </c>
      <c r="F46" s="34">
        <v>49437.45522075332</v>
      </c>
      <c r="G46" s="34">
        <v>14869.690006683086</v>
      </c>
      <c r="H46" s="34">
        <v>210533.28607140057</v>
      </c>
      <c r="I46" s="35">
        <v>443395.46653120918</v>
      </c>
      <c r="J46" s="33">
        <v>0.75155810681079049</v>
      </c>
      <c r="K46" s="32">
        <v>8.9688165491389711</v>
      </c>
    </row>
    <row r="47" spans="1:11" ht="13.5" customHeight="1" x14ac:dyDescent="0.2">
      <c r="A47" s="9">
        <v>85</v>
      </c>
      <c r="B47" s="8">
        <v>5</v>
      </c>
      <c r="C47" s="7">
        <v>0.10913606900694239</v>
      </c>
      <c r="D47" s="7">
        <v>0.42705832403548027</v>
      </c>
      <c r="E47" s="7">
        <v>0.57294167596451973</v>
      </c>
      <c r="F47" s="34">
        <v>34567.765214070234</v>
      </c>
      <c r="G47" s="34">
        <v>14762.45187797281</v>
      </c>
      <c r="H47" s="34">
        <v>135266.47983842753</v>
      </c>
      <c r="I47" s="35">
        <v>232862.18045980862</v>
      </c>
      <c r="J47" s="33">
        <v>0.64249450698524257</v>
      </c>
      <c r="K47" s="32">
        <v>6.7363967273483434</v>
      </c>
    </row>
    <row r="48" spans="1:11" ht="13.5" customHeight="1" x14ac:dyDescent="0.2">
      <c r="A48" s="9">
        <v>90</v>
      </c>
      <c r="B48" s="8">
        <v>5</v>
      </c>
      <c r="C48" s="7">
        <v>0.16795486632812351</v>
      </c>
      <c r="D48" s="7">
        <v>0.58011915272358128</v>
      </c>
      <c r="E48" s="7">
        <v>0.41988084727641872</v>
      </c>
      <c r="F48" s="34">
        <v>19805.313336097424</v>
      </c>
      <c r="G48" s="34">
        <v>11489.441591961882</v>
      </c>
      <c r="H48" s="34">
        <v>68407.911262991562</v>
      </c>
      <c r="I48" s="35">
        <v>97595.700621381096</v>
      </c>
      <c r="J48" s="33">
        <v>0.50572700158016326</v>
      </c>
      <c r="K48" s="32">
        <v>4.9277534248095884</v>
      </c>
    </row>
    <row r="49" spans="1:12" ht="13.5" customHeight="1" x14ac:dyDescent="0.2">
      <c r="A49" s="9">
        <v>95</v>
      </c>
      <c r="B49" s="8">
        <v>5</v>
      </c>
      <c r="C49" s="7">
        <v>0.25757774748129214</v>
      </c>
      <c r="D49" s="7">
        <v>0.74258016971176244</v>
      </c>
      <c r="E49" s="7">
        <v>0.25741983028823756</v>
      </c>
      <c r="F49" s="34">
        <v>8315.871744135542</v>
      </c>
      <c r="G49" s="34">
        <v>6175.2014510614208</v>
      </c>
      <c r="H49" s="34">
        <v>23974.126303398647</v>
      </c>
      <c r="I49" s="35">
        <v>29187.789358389535</v>
      </c>
      <c r="J49" s="33">
        <v>0.35045838793748646</v>
      </c>
      <c r="K49" s="32">
        <v>3.5098893124431765</v>
      </c>
    </row>
    <row r="50" spans="1:12" ht="13.5" customHeight="1" x14ac:dyDescent="0.2">
      <c r="A50" s="9" t="s">
        <v>3</v>
      </c>
      <c r="B50" s="36" t="s">
        <v>10</v>
      </c>
      <c r="C50" s="7">
        <v>0.4105885383262195</v>
      </c>
      <c r="D50" s="7">
        <v>1</v>
      </c>
      <c r="E50" s="7">
        <v>0</v>
      </c>
      <c r="F50" s="34">
        <v>2140.6702930741208</v>
      </c>
      <c r="G50" s="34">
        <v>2140.6702930741208</v>
      </c>
      <c r="H50" s="34">
        <v>5213.6630549908878</v>
      </c>
      <c r="I50" s="35">
        <v>5213.6630549908878</v>
      </c>
      <c r="J50" s="33">
        <v>0.17862480063062086</v>
      </c>
      <c r="K50" s="32">
        <v>2.4355282884333298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1.0057186386083931E-2</v>
      </c>
      <c r="D52" s="7">
        <v>9.9688427850548756E-3</v>
      </c>
      <c r="E52" s="7">
        <v>0.99003115721494517</v>
      </c>
      <c r="F52" s="34">
        <v>100000</v>
      </c>
      <c r="G52" s="34">
        <v>996.8842785054876</v>
      </c>
      <c r="H52" s="34">
        <v>99121.587314407385</v>
      </c>
      <c r="I52" s="35">
        <v>8128276.0138622513</v>
      </c>
      <c r="J52" s="33"/>
      <c r="K52" s="32">
        <v>81.282760138622507</v>
      </c>
      <c r="L52" s="30"/>
    </row>
    <row r="53" spans="1:12" ht="13.5" customHeight="1" x14ac:dyDescent="0.2">
      <c r="A53" s="6">
        <v>1</v>
      </c>
      <c r="B53" s="8">
        <v>4</v>
      </c>
      <c r="C53" s="7">
        <v>1.1729098373265093E-3</v>
      </c>
      <c r="D53" s="7">
        <v>4.6769818663016981E-3</v>
      </c>
      <c r="E53" s="7">
        <v>0.99532301813369828</v>
      </c>
      <c r="F53" s="34">
        <v>99003.115721494512</v>
      </c>
      <c r="G53" s="34">
        <v>463.03577693679836</v>
      </c>
      <c r="H53" s="34">
        <v>394775.25228386378</v>
      </c>
      <c r="I53" s="35">
        <v>8029154.426547844</v>
      </c>
      <c r="J53" s="33">
        <v>0.98779367919654237</v>
      </c>
      <c r="K53" s="32">
        <v>81.100017590705363</v>
      </c>
    </row>
    <row r="54" spans="1:12" ht="13.5" customHeight="1" x14ac:dyDescent="0.2">
      <c r="A54" s="6">
        <v>5</v>
      </c>
      <c r="B54" s="8">
        <v>5</v>
      </c>
      <c r="C54" s="7">
        <v>2.2618892711379892E-4</v>
      </c>
      <c r="D54" s="7">
        <v>1.1302439630796288E-3</v>
      </c>
      <c r="E54" s="7">
        <v>0.99886975603692041</v>
      </c>
      <c r="F54" s="34">
        <v>98540.079944557714</v>
      </c>
      <c r="G54" s="34">
        <v>111.37433047872037</v>
      </c>
      <c r="H54" s="34">
        <v>492395.14904585195</v>
      </c>
      <c r="I54" s="35">
        <v>7634379.1742639802</v>
      </c>
      <c r="J54" s="33">
        <v>0.99695950564567148</v>
      </c>
      <c r="K54" s="32">
        <v>77.474862802621672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3.0426853186818622E-4</v>
      </c>
      <c r="D55" s="7">
        <v>1.5203075666160284E-3</v>
      </c>
      <c r="E55" s="7">
        <v>0.99847969243338397</v>
      </c>
      <c r="F55" s="34">
        <v>98428.705614078994</v>
      </c>
      <c r="G55" s="34">
        <v>149.64190591730585</v>
      </c>
      <c r="H55" s="34">
        <v>491808.68293712678</v>
      </c>
      <c r="I55" s="35">
        <v>7141984.0252181282</v>
      </c>
      <c r="J55" s="33">
        <v>0.99880895230210609</v>
      </c>
      <c r="K55" s="32">
        <v>72.559971002976965</v>
      </c>
    </row>
    <row r="56" spans="1:12" ht="13.5" customHeight="1" x14ac:dyDescent="0.2">
      <c r="A56" s="9">
        <f t="shared" si="8"/>
        <v>15</v>
      </c>
      <c r="B56" s="8">
        <v>5</v>
      </c>
      <c r="C56" s="7">
        <v>4.4168483973591456E-4</v>
      </c>
      <c r="D56" s="7">
        <v>2.2060711029136724E-3</v>
      </c>
      <c r="E56" s="7">
        <v>0.99779392889708629</v>
      </c>
      <c r="F56" s="34">
        <v>98279.063708161688</v>
      </c>
      <c r="G56" s="34">
        <v>216.81060246798734</v>
      </c>
      <c r="H56" s="34">
        <v>490871.73242717457</v>
      </c>
      <c r="I56" s="35">
        <v>6650175.3422810016</v>
      </c>
      <c r="J56" s="33">
        <v>0.99809488823101566</v>
      </c>
      <c r="K56" s="32">
        <v>67.666246414685077</v>
      </c>
    </row>
    <row r="57" spans="1:12" ht="13.5" customHeight="1" x14ac:dyDescent="0.2">
      <c r="A57" s="9">
        <f t="shared" si="8"/>
        <v>20</v>
      </c>
      <c r="B57" s="8">
        <v>5</v>
      </c>
      <c r="C57" s="7">
        <v>5.8454834478818807E-4</v>
      </c>
      <c r="D57" s="7">
        <v>2.9186779261384638E-3</v>
      </c>
      <c r="E57" s="7">
        <v>0.99708132207386158</v>
      </c>
      <c r="F57" s="34">
        <v>98062.2531056937</v>
      </c>
      <c r="G57" s="34">
        <v>286.21213352699124</v>
      </c>
      <c r="H57" s="34">
        <v>489629.5337739783</v>
      </c>
      <c r="I57" s="35">
        <v>6159303.6098538274</v>
      </c>
      <c r="J57" s="33">
        <v>0.99746940275608442</v>
      </c>
      <c r="K57" s="32">
        <v>62.810137588978215</v>
      </c>
    </row>
    <row r="58" spans="1:12" ht="13.5" customHeight="1" x14ac:dyDescent="0.2">
      <c r="A58" s="9">
        <f t="shared" si="8"/>
        <v>25</v>
      </c>
      <c r="B58" s="8">
        <v>5</v>
      </c>
      <c r="C58" s="7">
        <v>7.4073898811797536E-4</v>
      </c>
      <c r="D58" s="7">
        <v>3.6970702614725769E-3</v>
      </c>
      <c r="E58" s="7">
        <v>0.99630292973852741</v>
      </c>
      <c r="F58" s="34">
        <v>97776.040972166709</v>
      </c>
      <c r="G58" s="34">
        <v>361.48489336272178</v>
      </c>
      <c r="H58" s="34">
        <v>488005.7606811822</v>
      </c>
      <c r="I58" s="35">
        <v>5669674.0760798492</v>
      </c>
      <c r="J58" s="33">
        <v>0.99668367003869163</v>
      </c>
      <c r="K58" s="32">
        <v>57.986333049563747</v>
      </c>
    </row>
    <row r="59" spans="1:12" ht="13.5" customHeight="1" x14ac:dyDescent="0.2">
      <c r="A59" s="9">
        <f t="shared" si="8"/>
        <v>30</v>
      </c>
      <c r="B59" s="8">
        <v>5</v>
      </c>
      <c r="C59" s="7">
        <v>9.3124213892888065E-4</v>
      </c>
      <c r="D59" s="7">
        <v>4.6458044018935218E-3</v>
      </c>
      <c r="E59" s="7">
        <v>0.99535419559810645</v>
      </c>
      <c r="F59" s="34">
        <v>97414.556078803987</v>
      </c>
      <c r="G59" s="34">
        <v>452.56897343941091</v>
      </c>
      <c r="H59" s="34">
        <v>485984.20810290868</v>
      </c>
      <c r="I59" s="35">
        <v>5181668.315398667</v>
      </c>
      <c r="J59" s="33">
        <v>0.99585752312544074</v>
      </c>
      <c r="K59" s="32">
        <v>53.191930692646494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1.1854157187021306E-3</v>
      </c>
      <c r="D60" s="7">
        <v>5.9102439915625716E-3</v>
      </c>
      <c r="E60" s="7">
        <v>0.99408975600843741</v>
      </c>
      <c r="F60" s="34">
        <v>96961.987105364577</v>
      </c>
      <c r="G60" s="34">
        <v>573.06900169944856</v>
      </c>
      <c r="H60" s="34">
        <v>483432.93635998131</v>
      </c>
      <c r="I60" s="35">
        <v>4695684.1072957581</v>
      </c>
      <c r="J60" s="33">
        <v>0.99475029908299584</v>
      </c>
      <c r="K60" s="32">
        <v>48.428092776122178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1.5564890248461398E-3</v>
      </c>
      <c r="D61" s="7">
        <v>7.7536480579087109E-3</v>
      </c>
      <c r="E61" s="7">
        <v>0.99224635194209132</v>
      </c>
      <c r="F61" s="34">
        <v>96388.918103665128</v>
      </c>
      <c r="G61" s="34">
        <v>747.36574765840487</v>
      </c>
      <c r="H61" s="34">
        <v>480161.27048006817</v>
      </c>
      <c r="I61" s="35">
        <v>4212251.170935777</v>
      </c>
      <c r="J61" s="33">
        <v>0.9932324307389</v>
      </c>
      <c r="K61" s="32">
        <v>43.700575271584135</v>
      </c>
    </row>
    <row r="62" spans="1:12" ht="13.5" customHeight="1" x14ac:dyDescent="0.2">
      <c r="A62" s="9">
        <f t="shared" si="8"/>
        <v>45</v>
      </c>
      <c r="B62" s="8">
        <v>5</v>
      </c>
      <c r="C62" s="7">
        <v>2.1271107634550156E-3</v>
      </c>
      <c r="D62" s="7">
        <v>1.0582175772183415E-2</v>
      </c>
      <c r="E62" s="7">
        <v>0.98941782422781654</v>
      </c>
      <c r="F62" s="34">
        <v>95641.552356006723</v>
      </c>
      <c r="G62" s="34">
        <v>1012.095718155746</v>
      </c>
      <c r="H62" s="34">
        <v>475807.71793558274</v>
      </c>
      <c r="I62" s="35">
        <v>3732089.9004557091</v>
      </c>
      <c r="J62" s="33">
        <v>0.99093314514906061</v>
      </c>
      <c r="K62" s="32">
        <v>39.021636605852486</v>
      </c>
    </row>
    <row r="63" spans="1:12" ht="13.5" customHeight="1" x14ac:dyDescent="0.2">
      <c r="A63" s="9">
        <f t="shared" si="8"/>
        <v>50</v>
      </c>
      <c r="B63" s="8">
        <v>5</v>
      </c>
      <c r="C63" s="7">
        <v>3.0399628436295072E-3</v>
      </c>
      <c r="D63" s="7">
        <v>1.5091773303325638E-2</v>
      </c>
      <c r="E63" s="7">
        <v>0.98490822669667433</v>
      </c>
      <c r="F63" s="34">
        <v>94629.456637850977</v>
      </c>
      <c r="G63" s="34">
        <v>1428.1263073953305</v>
      </c>
      <c r="H63" s="34">
        <v>469784.13252256915</v>
      </c>
      <c r="I63" s="35">
        <v>3256282.1825201265</v>
      </c>
      <c r="J63" s="33">
        <v>0.987340294858712</v>
      </c>
      <c r="K63" s="32">
        <v>34.410872662853706</v>
      </c>
    </row>
    <row r="64" spans="1:12" ht="13.5" customHeight="1" x14ac:dyDescent="0.2">
      <c r="A64" s="9">
        <f t="shared" si="8"/>
        <v>55</v>
      </c>
      <c r="B64" s="8">
        <v>5</v>
      </c>
      <c r="C64" s="7">
        <v>4.5312821474065151E-3</v>
      </c>
      <c r="D64" s="7">
        <v>2.2418488848600874E-2</v>
      </c>
      <c r="E64" s="7">
        <v>0.97758151115139913</v>
      </c>
      <c r="F64" s="34">
        <v>93201.330330455647</v>
      </c>
      <c r="G64" s="34">
        <v>2089.4329846880864</v>
      </c>
      <c r="H64" s="34">
        <v>461112.97348455252</v>
      </c>
      <c r="I64" s="35">
        <v>2786498.0499975574</v>
      </c>
      <c r="J64" s="33">
        <v>0.9815422479438467</v>
      </c>
      <c r="K64" s="32">
        <v>29.897620990148098</v>
      </c>
    </row>
    <row r="65" spans="1:11" ht="13.5" customHeight="1" x14ac:dyDescent="0.2">
      <c r="A65" s="9">
        <f t="shared" si="8"/>
        <v>60</v>
      </c>
      <c r="B65" s="8">
        <v>5</v>
      </c>
      <c r="C65" s="7">
        <v>7.0096526695369579E-3</v>
      </c>
      <c r="D65" s="7">
        <v>3.4484111723649034E-2</v>
      </c>
      <c r="E65" s="7">
        <v>0.96551588827635093</v>
      </c>
      <c r="F65" s="34">
        <v>91111.89734576756</v>
      </c>
      <c r="G65" s="34">
        <v>3141.9128474250901</v>
      </c>
      <c r="H65" s="34">
        <v>448226.60915560572</v>
      </c>
      <c r="I65" s="35">
        <v>2325385.076513005</v>
      </c>
      <c r="J65" s="33">
        <v>0.97205378059184344</v>
      </c>
      <c r="K65" s="32">
        <v>25.522298890212131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1.1150148413115601E-2</v>
      </c>
      <c r="D66" s="7">
        <v>5.4337736737679443E-2</v>
      </c>
      <c r="E66" s="7">
        <v>0.94566226326232061</v>
      </c>
      <c r="F66" s="34">
        <v>87969.98449834247</v>
      </c>
      <c r="G66" s="34">
        <v>4780.0898584886745</v>
      </c>
      <c r="H66" s="34">
        <v>428701.90435007942</v>
      </c>
      <c r="I66" s="35">
        <v>1877158.4673573994</v>
      </c>
      <c r="J66" s="33">
        <v>0.95644010327207474</v>
      </c>
      <c r="K66" s="32">
        <v>21.33862450996304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1.8104020380080622E-2</v>
      </c>
      <c r="D67" s="7">
        <v>8.6841611111476397E-2</v>
      </c>
      <c r="E67" s="7">
        <v>0.91315838888852363</v>
      </c>
      <c r="F67" s="34">
        <v>83189.894639853796</v>
      </c>
      <c r="G67" s="34">
        <v>7224.3444787188782</v>
      </c>
      <c r="H67" s="34">
        <v>399046.41770441411</v>
      </c>
      <c r="I67" s="35">
        <v>1448456.56300732</v>
      </c>
      <c r="J67" s="33">
        <v>0.93082492439443765</v>
      </c>
      <c r="K67" s="32">
        <v>17.411448461114023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2.9859412440187565E-2</v>
      </c>
      <c r="D68" s="7">
        <v>0.13948899733112929</v>
      </c>
      <c r="E68" s="7">
        <v>0.86051100266887071</v>
      </c>
      <c r="F68" s="34">
        <v>75965.550161134917</v>
      </c>
      <c r="G68" s="34">
        <v>10596.358423684316</v>
      </c>
      <c r="H68" s="34">
        <v>354874.98104359064</v>
      </c>
      <c r="I68" s="35">
        <v>1049410.1453029059</v>
      </c>
      <c r="J68" s="33">
        <v>0.88930752238066046</v>
      </c>
      <c r="K68" s="32">
        <v>13.814290070656257</v>
      </c>
    </row>
    <row r="69" spans="1:11" ht="13.5" customHeight="1" x14ac:dyDescent="0.2">
      <c r="A69" s="9">
        <f t="shared" si="8"/>
        <v>80</v>
      </c>
      <c r="B69" s="8">
        <v>5</v>
      </c>
      <c r="C69" s="7">
        <v>4.9742582946027084E-2</v>
      </c>
      <c r="D69" s="7">
        <v>0.22220816212971004</v>
      </c>
      <c r="E69" s="7">
        <v>0.77779183787028994</v>
      </c>
      <c r="F69" s="34">
        <v>65369.191737450601</v>
      </c>
      <c r="G69" s="34">
        <v>14525.567955883525</v>
      </c>
      <c r="H69" s="34">
        <v>292014.75065427169</v>
      </c>
      <c r="I69" s="35">
        <v>694535.16425931524</v>
      </c>
      <c r="J69" s="33">
        <v>0.82286654808838833</v>
      </c>
      <c r="K69" s="32">
        <v>10.624808809765499</v>
      </c>
    </row>
    <row r="70" spans="1:11" ht="13.5" customHeight="1" x14ac:dyDescent="0.2">
      <c r="A70" s="9">
        <v>85</v>
      </c>
      <c r="B70" s="8">
        <v>5</v>
      </c>
      <c r="C70" s="7">
        <v>8.1377478707938461E-2</v>
      </c>
      <c r="D70" s="7">
        <v>0.33890408627745694</v>
      </c>
      <c r="E70" s="7">
        <v>0.66109591372254306</v>
      </c>
      <c r="F70" s="34">
        <v>50843.623781567076</v>
      </c>
      <c r="G70" s="34">
        <v>17231.111860726771</v>
      </c>
      <c r="H70" s="34">
        <v>211743.00475158193</v>
      </c>
      <c r="I70" s="35">
        <v>402520.41360504361</v>
      </c>
      <c r="J70" s="33">
        <v>0.7251106469010985</v>
      </c>
      <c r="K70" s="32">
        <v>7.916831721797414</v>
      </c>
    </row>
    <row r="71" spans="1:11" ht="13.5" customHeight="1" x14ac:dyDescent="0.2">
      <c r="A71" s="9">
        <v>90</v>
      </c>
      <c r="B71" s="8">
        <v>5</v>
      </c>
      <c r="C71" s="7">
        <v>0.13377958565568315</v>
      </c>
      <c r="D71" s="7">
        <v>0.49786900843860782</v>
      </c>
      <c r="E71" s="7">
        <v>0.50213099156139218</v>
      </c>
      <c r="F71" s="34">
        <v>33612.511920840305</v>
      </c>
      <c r="G71" s="34">
        <v>16734.627981159647</v>
      </c>
      <c r="H71" s="34">
        <v>125091.04359338203</v>
      </c>
      <c r="I71" s="35">
        <v>190777.40885346167</v>
      </c>
      <c r="J71" s="33">
        <v>0.59076824634721481</v>
      </c>
      <c r="K71" s="32">
        <v>5.6757855319696171</v>
      </c>
    </row>
    <row r="72" spans="1:11" ht="13.5" customHeight="1" x14ac:dyDescent="0.2">
      <c r="A72" s="9">
        <v>95</v>
      </c>
      <c r="B72" s="8">
        <v>5</v>
      </c>
      <c r="C72" s="7">
        <v>0.22016235281860083</v>
      </c>
      <c r="D72" s="7">
        <v>0.68628240837225307</v>
      </c>
      <c r="E72" s="7">
        <v>0.31371759162774693</v>
      </c>
      <c r="F72" s="34">
        <v>16877.883939680658</v>
      </c>
      <c r="G72" s="34">
        <v>11582.994838351413</v>
      </c>
      <c r="H72" s="34">
        <v>52611.151225727641</v>
      </c>
      <c r="I72" s="35">
        <v>65686.365260079634</v>
      </c>
      <c r="J72" s="33">
        <v>0.42058287879301892</v>
      </c>
      <c r="K72" s="32">
        <v>3.8918602293293452</v>
      </c>
    </row>
    <row r="73" spans="1:11" ht="13.5" customHeight="1" x14ac:dyDescent="0.2">
      <c r="A73" s="9" t="s">
        <v>3</v>
      </c>
      <c r="B73" s="36" t="s">
        <v>10</v>
      </c>
      <c r="C73" s="7">
        <v>0.40495620854987086</v>
      </c>
      <c r="D73" s="7">
        <v>1</v>
      </c>
      <c r="E73" s="7">
        <v>0</v>
      </c>
      <c r="F73" s="34">
        <v>5294.889101329245</v>
      </c>
      <c r="G73" s="34">
        <v>5294.889101329245</v>
      </c>
      <c r="H73" s="34">
        <v>13075.214034351995</v>
      </c>
      <c r="I73" s="35">
        <v>13075.214034351995</v>
      </c>
      <c r="J73" s="33">
        <v>0.19905522223039418</v>
      </c>
      <c r="K73" s="32">
        <v>2.4694028116792008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28"/>
      <c r="K74" s="15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0.12171706228001403</v>
      </c>
      <c r="E75" s="40" t="s">
        <v>6</v>
      </c>
      <c r="F75" s="18" t="s">
        <v>8</v>
      </c>
      <c r="G75" s="19">
        <f>+(H29-F30)/G29</f>
        <v>0.12445528614744562</v>
      </c>
      <c r="H75" s="40" t="s">
        <v>7</v>
      </c>
      <c r="I75" s="16" t="s">
        <v>8</v>
      </c>
      <c r="J75" s="17">
        <f>(H52-F53)/G52</f>
        <v>0.11884187108506024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1.3912239481126234</v>
      </c>
      <c r="E76" s="41"/>
      <c r="F76" s="21" t="s">
        <v>9</v>
      </c>
      <c r="G76" s="19">
        <f>+(H30-4*F31)/G30</f>
        <v>1.4513928767114159</v>
      </c>
      <c r="H76" s="41"/>
      <c r="I76" s="20" t="s">
        <v>9</v>
      </c>
      <c r="J76" s="17">
        <f>(H53-4*F54)/G53</f>
        <v>1.3280453396085201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9.2204114628483113E-3</v>
      </c>
      <c r="D6" s="7">
        <f t="shared" si="0"/>
        <v>9.1436124033734949E-3</v>
      </c>
      <c r="E6" s="7">
        <f t="shared" si="0"/>
        <v>0.99085638759662653</v>
      </c>
      <c r="F6" s="34">
        <f t="shared" si="0"/>
        <v>100000</v>
      </c>
      <c r="G6" s="34">
        <f t="shared" si="0"/>
        <v>914.3612403373495</v>
      </c>
      <c r="H6" s="34">
        <f t="shared" si="0"/>
        <v>99196.386731527688</v>
      </c>
      <c r="I6" s="35">
        <f t="shared" si="0"/>
        <v>7667174.6606119461</v>
      </c>
      <c r="J6" s="33"/>
      <c r="K6" s="32">
        <f t="shared" ref="K6:K27" si="1">+K29*0.5122+K52*0.4878</f>
        <v>76.671746606119456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9.4083139950602499E-4</v>
      </c>
      <c r="D7" s="7">
        <f t="shared" si="0"/>
        <v>3.7542249498636665E-3</v>
      </c>
      <c r="E7" s="7">
        <f t="shared" si="0"/>
        <v>0.99624577505013634</v>
      </c>
      <c r="F7" s="34">
        <f t="shared" si="0"/>
        <v>99085.638759662645</v>
      </c>
      <c r="G7" s="34">
        <f t="shared" si="0"/>
        <v>371.91394626609622</v>
      </c>
      <c r="H7" s="34">
        <f t="shared" si="0"/>
        <v>395396.25410695811</v>
      </c>
      <c r="I7" s="35">
        <f t="shared" si="0"/>
        <v>7567978.2738804175</v>
      </c>
      <c r="J7" s="33">
        <f t="shared" ref="J7:J27" si="2">+J30*0.5122+J53*0.4878</f>
        <v>0.98918528167697151</v>
      </c>
      <c r="K7" s="32">
        <f t="shared" si="1"/>
        <v>76.372551880087556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2.5411185489705138E-4</v>
      </c>
      <c r="D8" s="7">
        <f t="shared" si="0"/>
        <v>1.269665794292282E-3</v>
      </c>
      <c r="E8" s="7">
        <f t="shared" si="0"/>
        <v>0.99873033420570767</v>
      </c>
      <c r="F8" s="34">
        <f t="shared" si="0"/>
        <v>98713.724813396548</v>
      </c>
      <c r="G8" s="34">
        <f t="shared" si="0"/>
        <v>125.30180472890822</v>
      </c>
      <c r="H8" s="34">
        <f t="shared" si="0"/>
        <v>493226.50835207652</v>
      </c>
      <c r="I8" s="35">
        <f t="shared" si="0"/>
        <v>7172582.01977346</v>
      </c>
      <c r="J8" s="33">
        <f t="shared" si="2"/>
        <v>0.99723716944006791</v>
      </c>
      <c r="K8" s="32">
        <f t="shared" si="1"/>
        <v>72.653512967546874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3.3059724498188197E-4</v>
      </c>
      <c r="D9" s="7">
        <f t="shared" si="0"/>
        <v>1.651773372565727E-3</v>
      </c>
      <c r="E9" s="7">
        <f t="shared" si="0"/>
        <v>0.99834822662743439</v>
      </c>
      <c r="F9" s="34">
        <f t="shared" si="0"/>
        <v>98588.423008667654</v>
      </c>
      <c r="G9" s="34">
        <f t="shared" si="0"/>
        <v>162.79617803233833</v>
      </c>
      <c r="H9" s="34">
        <f t="shared" si="0"/>
        <v>492585.02389370155</v>
      </c>
      <c r="I9" s="35">
        <f t="shared" si="0"/>
        <v>6679355.5114213834</v>
      </c>
      <c r="J9" s="33">
        <f t="shared" si="2"/>
        <v>0.99869911478086337</v>
      </c>
      <c r="K9" s="32">
        <f t="shared" si="1"/>
        <v>67.742536665668268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6.9956337381516767E-4</v>
      </c>
      <c r="D10" s="7">
        <f t="shared" si="0"/>
        <v>3.4915798957919175E-3</v>
      </c>
      <c r="E10" s="7">
        <f t="shared" si="0"/>
        <v>0.99650842010420804</v>
      </c>
      <c r="F10" s="34">
        <f t="shared" si="0"/>
        <v>98425.626830635301</v>
      </c>
      <c r="G10" s="34">
        <f t="shared" si="0"/>
        <v>343.30587654999982</v>
      </c>
      <c r="H10" s="34">
        <f t="shared" si="0"/>
        <v>491362.00034701009</v>
      </c>
      <c r="I10" s="35">
        <f t="shared" si="0"/>
        <v>6186770.4875276815</v>
      </c>
      <c r="J10" s="33">
        <f t="shared" si="2"/>
        <v>0.99751543289331734</v>
      </c>
      <c r="K10" s="32">
        <f t="shared" si="1"/>
        <v>62.849306979513258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1.1883904528882773E-3</v>
      </c>
      <c r="D11" s="7">
        <f t="shared" si="0"/>
        <v>5.9210513579571493E-3</v>
      </c>
      <c r="E11" s="7">
        <f t="shared" si="0"/>
        <v>0.99407894864204283</v>
      </c>
      <c r="F11" s="34">
        <f t="shared" si="0"/>
        <v>98082.320954085299</v>
      </c>
      <c r="G11" s="34">
        <f t="shared" si="0"/>
        <v>579.55370075117776</v>
      </c>
      <c r="H11" s="34">
        <f t="shared" si="0"/>
        <v>489051.9468135871</v>
      </c>
      <c r="I11" s="35">
        <f t="shared" si="0"/>
        <v>5695408.4871806707</v>
      </c>
      <c r="J11" s="33">
        <f t="shared" si="2"/>
        <v>0.99529157905526799</v>
      </c>
      <c r="K11" s="32">
        <f t="shared" si="1"/>
        <v>58.055529515042139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1.5857126793180683E-3</v>
      </c>
      <c r="D12" s="7">
        <f t="shared" si="0"/>
        <v>7.889896803236731E-3</v>
      </c>
      <c r="E12" s="7">
        <f t="shared" si="0"/>
        <v>0.99211010319676329</v>
      </c>
      <c r="F12" s="34">
        <f t="shared" si="0"/>
        <v>97502.767253334139</v>
      </c>
      <c r="G12" s="34">
        <f t="shared" si="0"/>
        <v>766.44488138193583</v>
      </c>
      <c r="H12" s="34">
        <f t="shared" si="0"/>
        <v>485658.10044160916</v>
      </c>
      <c r="I12" s="35">
        <f t="shared" si="0"/>
        <v>5206356.5403670836</v>
      </c>
      <c r="J12" s="33">
        <f t="shared" si="2"/>
        <v>0.99304060386833792</v>
      </c>
      <c r="K12" s="32">
        <f t="shared" si="1"/>
        <v>53.376604626420452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1.8740761421981965E-3</v>
      </c>
      <c r="D13" s="7">
        <f t="shared" si="0"/>
        <v>9.3179215001916518E-3</v>
      </c>
      <c r="E13" s="7">
        <f t="shared" si="0"/>
        <v>0.99068207849980827</v>
      </c>
      <c r="F13" s="34">
        <f t="shared" si="0"/>
        <v>96736.322371952192</v>
      </c>
      <c r="G13" s="34">
        <f t="shared" si="0"/>
        <v>896.62920678777846</v>
      </c>
      <c r="H13" s="34">
        <f t="shared" si="0"/>
        <v>481487.48908655241</v>
      </c>
      <c r="I13" s="35">
        <f t="shared" si="0"/>
        <v>4720698.439925475</v>
      </c>
      <c r="J13" s="33">
        <f t="shared" si="2"/>
        <v>0.99137328761837917</v>
      </c>
      <c r="K13" s="32">
        <f t="shared" si="1"/>
        <v>48.769359433683377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2.180823115445004E-3</v>
      </c>
      <c r="D14" s="7">
        <f t="shared" si="0"/>
        <v>1.0837308634852921E-2</v>
      </c>
      <c r="E14" s="7">
        <f t="shared" si="0"/>
        <v>0.98916269136514712</v>
      </c>
      <c r="F14" s="34">
        <f t="shared" si="0"/>
        <v>95839.693165164412</v>
      </c>
      <c r="G14" s="34">
        <f t="shared" si="0"/>
        <v>1032.2688935318761</v>
      </c>
      <c r="H14" s="34">
        <f t="shared" si="0"/>
        <v>476683.28975404403</v>
      </c>
      <c r="I14" s="35">
        <f t="shared" si="0"/>
        <v>4239210.9508389235</v>
      </c>
      <c r="J14" s="33">
        <f t="shared" si="2"/>
        <v>0.98996416435583356</v>
      </c>
      <c r="K14" s="32">
        <f t="shared" si="1"/>
        <v>44.192934246663256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2.6812995714479287E-3</v>
      </c>
      <c r="D15" s="7">
        <f t="shared" si="0"/>
        <v>1.3311342331252612E-2</v>
      </c>
      <c r="E15" s="7">
        <f t="shared" si="0"/>
        <v>0.98668865766874736</v>
      </c>
      <c r="F15" s="34">
        <f t="shared" si="0"/>
        <v>94807.424271632539</v>
      </c>
      <c r="G15" s="34">
        <f t="shared" si="0"/>
        <v>1253.9386322015689</v>
      </c>
      <c r="H15" s="34">
        <f t="shared" si="0"/>
        <v>471018.00796425447</v>
      </c>
      <c r="I15" s="35">
        <f t="shared" si="0"/>
        <v>3762527.6610848792</v>
      </c>
      <c r="J15" s="33">
        <f t="shared" si="2"/>
        <v>0.98803984482648621</v>
      </c>
      <c r="K15" s="32">
        <f t="shared" si="1"/>
        <v>39.638876621290663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3.5626259000763275E-3</v>
      </c>
      <c r="D16" s="7">
        <f t="shared" si="4"/>
        <v>1.7651944762513711E-2</v>
      </c>
      <c r="E16" s="7">
        <f t="shared" si="4"/>
        <v>0.98234805523748625</v>
      </c>
      <c r="F16" s="34">
        <f t="shared" si="4"/>
        <v>93553.485639430961</v>
      </c>
      <c r="G16" s="34">
        <f t="shared" si="4"/>
        <v>1640.4322246097925</v>
      </c>
      <c r="H16" s="34">
        <f t="shared" si="4"/>
        <v>463864.79953957954</v>
      </c>
      <c r="I16" s="35">
        <f t="shared" si="4"/>
        <v>3291509.6531206248</v>
      </c>
      <c r="J16" s="33">
        <f t="shared" si="2"/>
        <v>0.98471414641181143</v>
      </c>
      <c r="K16" s="32">
        <f t="shared" si="1"/>
        <v>35.12901805800697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5.0699446624405675E-3</v>
      </c>
      <c r="D17" s="7">
        <f t="shared" si="4"/>
        <v>2.5031147731034459E-2</v>
      </c>
      <c r="E17" s="7">
        <f t="shared" si="4"/>
        <v>0.97496885226896557</v>
      </c>
      <c r="F17" s="34">
        <f t="shared" si="4"/>
        <v>91913.053414821188</v>
      </c>
      <c r="G17" s="34">
        <f t="shared" si="4"/>
        <v>2283.9091744269722</v>
      </c>
      <c r="H17" s="34">
        <f t="shared" si="4"/>
        <v>454177.35652677692</v>
      </c>
      <c r="I17" s="35">
        <f t="shared" si="4"/>
        <v>2827644.8535810458</v>
      </c>
      <c r="J17" s="33">
        <f t="shared" si="2"/>
        <v>0.97897040856136996</v>
      </c>
      <c r="K17" s="32">
        <f t="shared" si="1"/>
        <v>30.702801280031387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7.551825620285192E-3</v>
      </c>
      <c r="D18" s="7">
        <f t="shared" si="4"/>
        <v>3.7062820284666606E-2</v>
      </c>
      <c r="E18" s="7">
        <f t="shared" si="4"/>
        <v>0.96293717971533344</v>
      </c>
      <c r="F18" s="34">
        <f t="shared" si="4"/>
        <v>89629.144240394206</v>
      </c>
      <c r="G18" s="34">
        <f t="shared" si="4"/>
        <v>3293.7054832100839</v>
      </c>
      <c r="H18" s="34">
        <f t="shared" si="4"/>
        <v>440404.79786141915</v>
      </c>
      <c r="I18" s="35">
        <f t="shared" si="4"/>
        <v>2373467.4970542686</v>
      </c>
      <c r="J18" s="33">
        <f t="shared" si="2"/>
        <v>0.9694365133694921</v>
      </c>
      <c r="K18" s="32">
        <f t="shared" si="1"/>
        <v>26.410582757378521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1.156101551410766E-2</v>
      </c>
      <c r="D19" s="7">
        <f t="shared" si="4"/>
        <v>5.6194057066612957E-2</v>
      </c>
      <c r="E19" s="7">
        <f t="shared" si="4"/>
        <v>0.94380594293338704</v>
      </c>
      <c r="F19" s="34">
        <f t="shared" si="4"/>
        <v>86335.438757184122</v>
      </c>
      <c r="G19" s="34">
        <f t="shared" si="4"/>
        <v>4801.5704968451792</v>
      </c>
      <c r="H19" s="34">
        <f t="shared" si="4"/>
        <v>420392.66255778493</v>
      </c>
      <c r="I19" s="35">
        <f t="shared" si="4"/>
        <v>1933062.699192849</v>
      </c>
      <c r="J19" s="33">
        <f t="shared" si="2"/>
        <v>0.95413232883959775</v>
      </c>
      <c r="K19" s="32">
        <f t="shared" si="1"/>
        <v>22.308376430996852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1.7976010787350193E-2</v>
      </c>
      <c r="D20" s="7">
        <f t="shared" si="4"/>
        <v>8.6044367015360418E-2</v>
      </c>
      <c r="E20" s="7">
        <f t="shared" si="4"/>
        <v>0.91395563298463967</v>
      </c>
      <c r="F20" s="34">
        <f t="shared" si="4"/>
        <v>81533.868260338946</v>
      </c>
      <c r="G20" s="34">
        <f t="shared" si="4"/>
        <v>6925.3816948339045</v>
      </c>
      <c r="H20" s="34">
        <f t="shared" si="4"/>
        <v>391338.02342600271</v>
      </c>
      <c r="I20" s="35">
        <f t="shared" si="4"/>
        <v>1512670.0366350641</v>
      </c>
      <c r="J20" s="33">
        <f t="shared" si="2"/>
        <v>0.9300853913790943</v>
      </c>
      <c r="K20" s="32">
        <f t="shared" si="1"/>
        <v>18.456301927400233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2.82045547457467E-2</v>
      </c>
      <c r="D21" s="7">
        <f t="shared" si="4"/>
        <v>0.13177629287678835</v>
      </c>
      <c r="E21" s="7">
        <f t="shared" si="4"/>
        <v>0.86822370712321173</v>
      </c>
      <c r="F21" s="34">
        <f t="shared" si="4"/>
        <v>74608.486565505038</v>
      </c>
      <c r="G21" s="34">
        <f t="shared" si="4"/>
        <v>9671.7809954056902</v>
      </c>
      <c r="H21" s="34">
        <f t="shared" si="4"/>
        <v>350061.29365975334</v>
      </c>
      <c r="I21" s="35">
        <f t="shared" si="4"/>
        <v>1121332.0132090615</v>
      </c>
      <c r="J21" s="33">
        <f t="shared" si="2"/>
        <v>0.8929838116028147</v>
      </c>
      <c r="K21" s="32">
        <f t="shared" si="1"/>
        <v>14.915361502490271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4.4496109911966328E-2</v>
      </c>
      <c r="D22" s="7">
        <f t="shared" si="4"/>
        <v>0.20017794635576414</v>
      </c>
      <c r="E22" s="7">
        <f t="shared" si="4"/>
        <v>0.79982205364423598</v>
      </c>
      <c r="F22" s="34">
        <f t="shared" si="4"/>
        <v>64936.705570099351</v>
      </c>
      <c r="G22" s="34">
        <f t="shared" si="4"/>
        <v>12733.738758362586</v>
      </c>
      <c r="H22" s="34">
        <f t="shared" si="4"/>
        <v>294060.97275763284</v>
      </c>
      <c r="I22" s="35">
        <f t="shared" si="4"/>
        <v>771270.71954930807</v>
      </c>
      <c r="J22" s="33">
        <f t="shared" si="2"/>
        <v>0.83707430012676265</v>
      </c>
      <c r="K22" s="32">
        <f t="shared" si="1"/>
        <v>11.743147680531987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7.0460503274982239E-2</v>
      </c>
      <c r="D23" s="7">
        <f t="shared" si="4"/>
        <v>0.29879978465164669</v>
      </c>
      <c r="E23" s="7">
        <f t="shared" si="4"/>
        <v>0.70120021534835342</v>
      </c>
      <c r="F23" s="34">
        <f t="shared" si="4"/>
        <v>52202.966811736769</v>
      </c>
      <c r="G23" s="34">
        <f t="shared" si="4"/>
        <v>15210.6880494301</v>
      </c>
      <c r="H23" s="34">
        <f t="shared" si="4"/>
        <v>223649.43819053716</v>
      </c>
      <c r="I23" s="35">
        <f t="shared" si="4"/>
        <v>477209.74679167534</v>
      </c>
      <c r="J23" s="33">
        <f t="shared" si="2"/>
        <v>0.7551006217802585</v>
      </c>
      <c r="K23" s="32">
        <f t="shared" si="1"/>
        <v>8.9876814409397987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0.11083539929419381</v>
      </c>
      <c r="D24" s="7">
        <f t="shared" si="4"/>
        <v>0.42973729328920357</v>
      </c>
      <c r="E24" s="7">
        <f t="shared" si="4"/>
        <v>0.57026270671079649</v>
      </c>
      <c r="F24" s="34">
        <f t="shared" si="4"/>
        <v>36992.278762306662</v>
      </c>
      <c r="G24" s="34">
        <f t="shared" si="4"/>
        <v>15422.948973725805</v>
      </c>
      <c r="H24" s="34">
        <f t="shared" si="4"/>
        <v>145860.33279606566</v>
      </c>
      <c r="I24" s="35">
        <f t="shared" si="4"/>
        <v>253560.30860113812</v>
      </c>
      <c r="J24" s="33">
        <f t="shared" si="2"/>
        <v>0.64261049420178862</v>
      </c>
      <c r="K24" s="32">
        <f t="shared" si="1"/>
        <v>6.6836935496456764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0.17454042394630526</v>
      </c>
      <c r="D25" s="7">
        <f t="shared" si="4"/>
        <v>0.59110028975138484</v>
      </c>
      <c r="E25" s="7">
        <f t="shared" si="4"/>
        <v>0.40889971024861516</v>
      </c>
      <c r="F25" s="34">
        <f t="shared" si="4"/>
        <v>21569.329788580857</v>
      </c>
      <c r="G25" s="34">
        <f t="shared" si="4"/>
        <v>12331.355412189769</v>
      </c>
      <c r="H25" s="34">
        <f t="shared" si="4"/>
        <v>75118.662442500179</v>
      </c>
      <c r="I25" s="35">
        <f t="shared" si="4"/>
        <v>107699.97580507243</v>
      </c>
      <c r="J25" s="33">
        <f t="shared" si="2"/>
        <v>0.49959929741678494</v>
      </c>
      <c r="K25" s="32">
        <f t="shared" si="1"/>
        <v>4.8129171308661789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0.2748554294470118</v>
      </c>
      <c r="D26" s="7">
        <f t="shared" si="5"/>
        <v>0.76267410015591786</v>
      </c>
      <c r="E26" s="7">
        <f t="shared" si="5"/>
        <v>0.2373258998440822</v>
      </c>
      <c r="F26" s="34">
        <f t="shared" si="5"/>
        <v>9237.9743763910883</v>
      </c>
      <c r="G26" s="34">
        <f t="shared" si="5"/>
        <v>6828.9520338876537</v>
      </c>
      <c r="H26" s="34">
        <f t="shared" si="5"/>
        <v>26814.97228330492</v>
      </c>
      <c r="I26" s="35">
        <f t="shared" si="5"/>
        <v>32581.313362572251</v>
      </c>
      <c r="J26" s="33">
        <f t="shared" si="2"/>
        <v>0.33614759661603466</v>
      </c>
      <c r="K26" s="32">
        <f t="shared" si="1"/>
        <v>3.3501236849989584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0.45318527360607308</v>
      </c>
      <c r="D27" s="7">
        <f t="shared" si="6"/>
        <v>1</v>
      </c>
      <c r="E27" s="7">
        <f t="shared" si="6"/>
        <v>0</v>
      </c>
      <c r="F27" s="34">
        <f t="shared" si="6"/>
        <v>2409.0223425034355</v>
      </c>
      <c r="G27" s="34">
        <f t="shared" si="6"/>
        <v>2409.0223425034355</v>
      </c>
      <c r="H27" s="34">
        <f t="shared" si="6"/>
        <v>5766.3410792673312</v>
      </c>
      <c r="I27" s="35">
        <f t="shared" si="6"/>
        <v>5766.3410792673312</v>
      </c>
      <c r="J27" s="33">
        <f t="shared" si="2"/>
        <v>0.1583566888438154</v>
      </c>
      <c r="K27" s="32">
        <f t="shared" si="1"/>
        <v>2.236030699991078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1.0966418177388922E-2</v>
      </c>
      <c r="D29" s="7">
        <v>1.0862124517057236E-2</v>
      </c>
      <c r="E29" s="7">
        <v>0.98913787548294274</v>
      </c>
      <c r="F29" s="34">
        <v>100000</v>
      </c>
      <c r="G29" s="34">
        <v>1086.2124517057237</v>
      </c>
      <c r="H29" s="34">
        <v>99048.97242978822</v>
      </c>
      <c r="I29" s="35">
        <v>7349016.5832711719</v>
      </c>
      <c r="J29" s="33"/>
      <c r="K29" s="32">
        <v>73.490165832711725</v>
      </c>
    </row>
    <row r="30" spans="1:11" ht="13.5" customHeight="1" x14ac:dyDescent="0.2">
      <c r="A30" s="6">
        <v>1</v>
      </c>
      <c r="B30" s="8">
        <v>4</v>
      </c>
      <c r="C30" s="7">
        <v>1.0463829493691501E-3</v>
      </c>
      <c r="D30" s="7">
        <v>4.1744636607878461E-3</v>
      </c>
      <c r="E30" s="7">
        <v>0.99582553633921211</v>
      </c>
      <c r="F30" s="34">
        <v>98913.787548294276</v>
      </c>
      <c r="G30" s="34">
        <v>412.91201167124382</v>
      </c>
      <c r="H30" s="34">
        <v>394608.88761631941</v>
      </c>
      <c r="I30" s="35">
        <v>7249967.6108413832</v>
      </c>
      <c r="J30" s="33">
        <v>0.98731572009221524</v>
      </c>
      <c r="K30" s="32">
        <v>73.295824480501409</v>
      </c>
    </row>
    <row r="31" spans="1:11" ht="13.5" customHeight="1" x14ac:dyDescent="0.2">
      <c r="A31" s="6">
        <v>5</v>
      </c>
      <c r="B31" s="8">
        <v>5</v>
      </c>
      <c r="C31" s="7">
        <v>2.8246212509372068E-4</v>
      </c>
      <c r="D31" s="7">
        <v>1.4112123056950567E-3</v>
      </c>
      <c r="E31" s="7">
        <v>0.99858878769430492</v>
      </c>
      <c r="F31" s="34">
        <v>98500.875536623033</v>
      </c>
      <c r="G31" s="34">
        <v>139.0056476790196</v>
      </c>
      <c r="H31" s="34">
        <v>492121.36895485601</v>
      </c>
      <c r="I31" s="35">
        <v>6855358.7232250636</v>
      </c>
      <c r="J31" s="33">
        <v>0.99688753848443112</v>
      </c>
      <c r="K31" s="32">
        <v>69.596931863577325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3.7231220189231577E-4</v>
      </c>
      <c r="D32" s="7">
        <v>1.8600834766709722E-3</v>
      </c>
      <c r="E32" s="7">
        <v>0.99813991652332901</v>
      </c>
      <c r="F32" s="34">
        <v>98361.869888944013</v>
      </c>
      <c r="G32" s="34">
        <v>182.96128891488479</v>
      </c>
      <c r="H32" s="34">
        <v>491418.99724200519</v>
      </c>
      <c r="I32" s="35">
        <v>6363237.3542702077</v>
      </c>
      <c r="J32" s="33">
        <v>0.99857276729449385</v>
      </c>
      <c r="K32" s="32">
        <v>64.692114550634855</v>
      </c>
    </row>
    <row r="33" spans="1:11" ht="13.5" customHeight="1" x14ac:dyDescent="0.2">
      <c r="A33" s="9">
        <f t="shared" si="7"/>
        <v>15</v>
      </c>
      <c r="B33" s="8">
        <v>5</v>
      </c>
      <c r="C33" s="7">
        <v>9.7448304329357277E-4</v>
      </c>
      <c r="D33" s="7">
        <v>4.862167478422468E-3</v>
      </c>
      <c r="E33" s="7">
        <v>0.9951378325215775</v>
      </c>
      <c r="F33" s="34">
        <v>98178.908600029128</v>
      </c>
      <c r="G33" s="34">
        <v>477.36229646207357</v>
      </c>
      <c r="H33" s="34">
        <v>489862.08610534377</v>
      </c>
      <c r="I33" s="35">
        <v>5871818.3570282022</v>
      </c>
      <c r="J33" s="33">
        <v>0.99683180514917147</v>
      </c>
      <c r="K33" s="32">
        <v>59.807329708149354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1.7903200109329316E-3</v>
      </c>
      <c r="D34" s="7">
        <v>8.9142867304586332E-3</v>
      </c>
      <c r="E34" s="7">
        <v>0.99108571326954131</v>
      </c>
      <c r="F34" s="34">
        <v>97701.546303567055</v>
      </c>
      <c r="G34" s="34">
        <v>870.93959775917756</v>
      </c>
      <c r="H34" s="34">
        <v>486471.46456533932</v>
      </c>
      <c r="I34" s="35">
        <v>5381956.2709228583</v>
      </c>
      <c r="J34" s="33">
        <v>0.99307841607632541</v>
      </c>
      <c r="K34" s="32">
        <v>55.08568159403189</v>
      </c>
    </row>
    <row r="35" spans="1:11" ht="13.5" customHeight="1" x14ac:dyDescent="0.2">
      <c r="A35" s="9">
        <f t="shared" si="7"/>
        <v>25</v>
      </c>
      <c r="B35" s="8">
        <v>5</v>
      </c>
      <c r="C35" s="7">
        <v>2.3971663262114347E-3</v>
      </c>
      <c r="D35" s="7">
        <v>1.1916478453286024E-2</v>
      </c>
      <c r="E35" s="7">
        <v>0.98808352154671397</v>
      </c>
      <c r="F35" s="34">
        <v>96830.606705807877</v>
      </c>
      <c r="G35" s="34">
        <v>1153.8798384283728</v>
      </c>
      <c r="H35" s="34">
        <v>481351.59659613803</v>
      </c>
      <c r="I35" s="35">
        <v>4895484.8063575188</v>
      </c>
      <c r="J35" s="33">
        <v>0.98947550197260614</v>
      </c>
      <c r="K35" s="32">
        <v>50.557204719692095</v>
      </c>
    </row>
    <row r="36" spans="1:11" ht="13.5" customHeight="1" x14ac:dyDescent="0.2">
      <c r="A36" s="9">
        <f t="shared" si="7"/>
        <v>30</v>
      </c>
      <c r="B36" s="8">
        <v>5</v>
      </c>
      <c r="C36" s="7">
        <v>2.7362034200942224E-3</v>
      </c>
      <c r="D36" s="7">
        <v>1.3589235627347976E-2</v>
      </c>
      <c r="E36" s="7">
        <v>0.98641076437265207</v>
      </c>
      <c r="F36" s="34">
        <v>95676.726867379504</v>
      </c>
      <c r="G36" s="34">
        <v>1300.1735854542349</v>
      </c>
      <c r="H36" s="34">
        <v>475174.31485757837</v>
      </c>
      <c r="I36" s="35">
        <v>4414133.2097613811</v>
      </c>
      <c r="J36" s="33">
        <v>0.98716679910850591</v>
      </c>
      <c r="K36" s="32">
        <v>46.13591365724654</v>
      </c>
    </row>
    <row r="37" spans="1:11" ht="13.5" customHeight="1" x14ac:dyDescent="0.2">
      <c r="A37" s="9">
        <f t="shared" si="7"/>
        <v>35</v>
      </c>
      <c r="B37" s="8">
        <v>5</v>
      </c>
      <c r="C37" s="7">
        <v>3.0196853708646201E-3</v>
      </c>
      <c r="D37" s="7">
        <v>1.4987103111877306E-2</v>
      </c>
      <c r="E37" s="7">
        <v>0.98501289688812266</v>
      </c>
      <c r="F37" s="34">
        <v>94376.553281925269</v>
      </c>
      <c r="G37" s="34">
        <v>1414.4311353797966</v>
      </c>
      <c r="H37" s="34">
        <v>468403.47972239426</v>
      </c>
      <c r="I37" s="35">
        <v>3938958.8949038032</v>
      </c>
      <c r="J37" s="33">
        <v>0.98575083937941066</v>
      </c>
      <c r="K37" s="32">
        <v>41.736625866566598</v>
      </c>
    </row>
    <row r="38" spans="1:11" ht="13.5" customHeight="1" x14ac:dyDescent="0.2">
      <c r="A38" s="9">
        <f t="shared" si="7"/>
        <v>40</v>
      </c>
      <c r="B38" s="8">
        <v>5</v>
      </c>
      <c r="C38" s="7">
        <v>3.5257404615697545E-3</v>
      </c>
      <c r="D38" s="7">
        <v>1.7479089405941485E-2</v>
      </c>
      <c r="E38" s="7">
        <v>0.98252091059405855</v>
      </c>
      <c r="F38" s="34">
        <v>92962.122146545473</v>
      </c>
      <c r="G38" s="34">
        <v>1624.8932443655212</v>
      </c>
      <c r="H38" s="34">
        <v>460865.8130332359</v>
      </c>
      <c r="I38" s="35">
        <v>3470555.4151814091</v>
      </c>
      <c r="J38" s="33">
        <v>0.98390774830787842</v>
      </c>
      <c r="K38" s="32">
        <v>37.333005476256517</v>
      </c>
    </row>
    <row r="39" spans="1:11" ht="13.5" customHeight="1" x14ac:dyDescent="0.2">
      <c r="A39" s="9">
        <f t="shared" si="7"/>
        <v>45</v>
      </c>
      <c r="B39" s="8">
        <v>5</v>
      </c>
      <c r="C39" s="7">
        <v>4.5214349193266629E-3</v>
      </c>
      <c r="D39" s="7">
        <v>2.2365393045538643E-2</v>
      </c>
      <c r="E39" s="7">
        <v>0.97763460695446136</v>
      </c>
      <c r="F39" s="34">
        <v>91337.228902179952</v>
      </c>
      <c r="G39" s="34">
        <v>2042.7930240875867</v>
      </c>
      <c r="H39" s="34">
        <v>451801.9302579725</v>
      </c>
      <c r="I39" s="35">
        <v>3009689.6021481734</v>
      </c>
      <c r="J39" s="33">
        <v>0.98033292442412134</v>
      </c>
      <c r="K39" s="32">
        <v>32.951400412765764</v>
      </c>
    </row>
    <row r="40" spans="1:11" ht="13.5" customHeight="1" x14ac:dyDescent="0.2">
      <c r="A40" s="9">
        <f t="shared" si="7"/>
        <v>50</v>
      </c>
      <c r="B40" s="8">
        <v>5</v>
      </c>
      <c r="C40" s="7">
        <v>6.3198737828130836E-3</v>
      </c>
      <c r="D40" s="7">
        <v>3.113386493355054E-2</v>
      </c>
      <c r="E40" s="7">
        <v>0.96886613506644947</v>
      </c>
      <c r="F40" s="34">
        <v>89294.435878092365</v>
      </c>
      <c r="G40" s="34">
        <v>2780.0809059461171</v>
      </c>
      <c r="H40" s="34">
        <v>439895.00447090506</v>
      </c>
      <c r="I40" s="35">
        <v>2557887.671890201</v>
      </c>
      <c r="J40" s="33">
        <v>0.9736456951826904</v>
      </c>
      <c r="K40" s="32">
        <v>28.645543775900119</v>
      </c>
    </row>
    <row r="41" spans="1:11" ht="13.5" customHeight="1" x14ac:dyDescent="0.2">
      <c r="A41" s="9">
        <f t="shared" si="7"/>
        <v>55</v>
      </c>
      <c r="B41" s="8">
        <v>5</v>
      </c>
      <c r="C41" s="7">
        <v>9.3381993338722234E-3</v>
      </c>
      <c r="D41" s="7">
        <v>4.5686145050132035E-2</v>
      </c>
      <c r="E41" s="7">
        <v>0.95431385494986798</v>
      </c>
      <c r="F41" s="34">
        <v>86514.354972146248</v>
      </c>
      <c r="G41" s="34">
        <v>3952.5073701760848</v>
      </c>
      <c r="H41" s="34">
        <v>423262.26169099333</v>
      </c>
      <c r="I41" s="35">
        <v>2117992.6674192958</v>
      </c>
      <c r="J41" s="33">
        <v>0.96218928923751434</v>
      </c>
      <c r="K41" s="32">
        <v>24.481401590535985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1.4222154142783111E-2</v>
      </c>
      <c r="D42" s="7">
        <v>6.8804780464581647E-2</v>
      </c>
      <c r="E42" s="7">
        <v>0.93119521953541839</v>
      </c>
      <c r="F42" s="34">
        <v>82561.847601970163</v>
      </c>
      <c r="G42" s="34">
        <v>5680.6497990038042</v>
      </c>
      <c r="H42" s="34">
        <v>399422.60096276575</v>
      </c>
      <c r="I42" s="35">
        <v>1694730.4057283024</v>
      </c>
      <c r="J42" s="33">
        <v>0.94367638486600547</v>
      </c>
      <c r="K42" s="32">
        <v>20.526798454155006</v>
      </c>
    </row>
    <row r="43" spans="1:11" ht="13.5" customHeight="1" x14ac:dyDescent="0.2">
      <c r="A43" s="9">
        <f t="shared" si="7"/>
        <v>65</v>
      </c>
      <c r="B43" s="8">
        <v>5</v>
      </c>
      <c r="C43" s="7">
        <v>2.1987370562684717E-2</v>
      </c>
      <c r="D43" s="7">
        <v>0.10449698128094431</v>
      </c>
      <c r="E43" s="7">
        <v>0.89550301871905569</v>
      </c>
      <c r="F43" s="34">
        <v>76881.197802966359</v>
      </c>
      <c r="G43" s="34">
        <v>8033.8530876731529</v>
      </c>
      <c r="H43" s="34">
        <v>365384.89515010919</v>
      </c>
      <c r="I43" s="35">
        <v>1295307.8047655367</v>
      </c>
      <c r="J43" s="33">
        <v>0.91478272453633747</v>
      </c>
      <c r="K43" s="32">
        <v>16.848174089134169</v>
      </c>
    </row>
    <row r="44" spans="1:11" ht="13.5" customHeight="1" x14ac:dyDescent="0.2">
      <c r="A44" s="9">
        <f t="shared" si="7"/>
        <v>70</v>
      </c>
      <c r="B44" s="8">
        <v>5</v>
      </c>
      <c r="C44" s="7">
        <v>3.4228977117399709E-2</v>
      </c>
      <c r="D44" s="7">
        <v>0.15820056194618271</v>
      </c>
      <c r="E44" s="7">
        <v>0.84179943805381729</v>
      </c>
      <c r="F44" s="34">
        <v>68847.344715293206</v>
      </c>
      <c r="G44" s="34">
        <v>10891.688622461937</v>
      </c>
      <c r="H44" s="34">
        <v>318200.82105010771</v>
      </c>
      <c r="I44" s="35">
        <v>929922.90961542749</v>
      </c>
      <c r="J44" s="33">
        <v>0.87086473818076937</v>
      </c>
      <c r="K44" s="32">
        <v>13.507026501326518</v>
      </c>
    </row>
    <row r="45" spans="1:11" ht="13.5" customHeight="1" x14ac:dyDescent="0.2">
      <c r="A45" s="9">
        <f t="shared" si="7"/>
        <v>75</v>
      </c>
      <c r="B45" s="8">
        <v>5</v>
      </c>
      <c r="C45" s="7">
        <v>5.3397622062565646E-2</v>
      </c>
      <c r="D45" s="7">
        <v>0.23635103517488987</v>
      </c>
      <c r="E45" s="7">
        <v>0.76364896482511013</v>
      </c>
      <c r="F45" s="34">
        <v>57955.656092831268</v>
      </c>
      <c r="G45" s="34">
        <v>13697.879311780584</v>
      </c>
      <c r="H45" s="34">
        <v>256526.01712733327</v>
      </c>
      <c r="I45" s="35">
        <v>611722.08856531978</v>
      </c>
      <c r="J45" s="33">
        <v>0.8061764777374274</v>
      </c>
      <c r="K45" s="32">
        <v>10.555002389852778</v>
      </c>
    </row>
    <row r="46" spans="1:11" ht="13.5" customHeight="1" x14ac:dyDescent="0.2">
      <c r="A46" s="9">
        <f t="shared" si="7"/>
        <v>80</v>
      </c>
      <c r="B46" s="8">
        <v>5</v>
      </c>
      <c r="C46" s="7">
        <v>8.3377815534588492E-2</v>
      </c>
      <c r="D46" s="7">
        <v>0.34525372174430025</v>
      </c>
      <c r="E46" s="7">
        <v>0.65474627825569975</v>
      </c>
      <c r="F46" s="34">
        <v>44257.776781050685</v>
      </c>
      <c r="G46" s="34">
        <v>15280.162149786225</v>
      </c>
      <c r="H46" s="34">
        <v>183264.12189879688</v>
      </c>
      <c r="I46" s="35">
        <v>355196.07143798645</v>
      </c>
      <c r="J46" s="33">
        <v>0.71440754411989726</v>
      </c>
      <c r="K46" s="32">
        <v>8.0256193887729683</v>
      </c>
    </row>
    <row r="47" spans="1:11" ht="13.5" customHeight="1" x14ac:dyDescent="0.2">
      <c r="A47" s="9">
        <v>85</v>
      </c>
      <c r="B47" s="8">
        <v>5</v>
      </c>
      <c r="C47" s="7">
        <v>0.12979691159548309</v>
      </c>
      <c r="D47" s="7">
        <v>0.4860630377223325</v>
      </c>
      <c r="E47" s="7">
        <v>0.5139369622776675</v>
      </c>
      <c r="F47" s="34">
        <v>28977.61463126446</v>
      </c>
      <c r="G47" s="34">
        <v>14084.947393619512</v>
      </c>
      <c r="H47" s="34">
        <v>108515.27374946928</v>
      </c>
      <c r="I47" s="35">
        <v>171931.94953918955</v>
      </c>
      <c r="J47" s="33">
        <v>0.59212503039407893</v>
      </c>
      <c r="K47" s="32">
        <v>5.9332678595873496</v>
      </c>
    </row>
    <row r="48" spans="1:11" ht="13.5" customHeight="1" x14ac:dyDescent="0.2">
      <c r="A48" s="9">
        <v>90</v>
      </c>
      <c r="B48" s="8">
        <v>5</v>
      </c>
      <c r="C48" s="7">
        <v>0.20192488592330063</v>
      </c>
      <c r="D48" s="7">
        <v>0.65076418919481105</v>
      </c>
      <c r="E48" s="7">
        <v>0.34923581080518895</v>
      </c>
      <c r="F48" s="34">
        <v>14892.667237644948</v>
      </c>
      <c r="G48" s="34">
        <v>9691.6145198541417</v>
      </c>
      <c r="H48" s="34">
        <v>47996.137155354962</v>
      </c>
      <c r="I48" s="35">
        <v>63416.675789720262</v>
      </c>
      <c r="J48" s="33">
        <v>0.44229844792323253</v>
      </c>
      <c r="K48" s="32">
        <v>4.2582483565750211</v>
      </c>
    </row>
    <row r="49" spans="1:12" ht="13.5" customHeight="1" x14ac:dyDescent="0.2">
      <c r="A49" s="9">
        <v>95</v>
      </c>
      <c r="B49" s="8">
        <v>5</v>
      </c>
      <c r="C49" s="7">
        <v>0.31356549456546301</v>
      </c>
      <c r="D49" s="7">
        <v>0.81377563367970596</v>
      </c>
      <c r="E49" s="7">
        <v>0.18622436632029404</v>
      </c>
      <c r="F49" s="34">
        <v>5201.0527177908061</v>
      </c>
      <c r="G49" s="34">
        <v>4232.4899712217702</v>
      </c>
      <c r="H49" s="34">
        <v>13497.945547507155</v>
      </c>
      <c r="I49" s="35">
        <v>15420.538634365303</v>
      </c>
      <c r="J49" s="33">
        <v>0.2812298311386332</v>
      </c>
      <c r="K49" s="32">
        <v>2.9648879700099089</v>
      </c>
    </row>
    <row r="50" spans="1:12" ht="13.5" customHeight="1" x14ac:dyDescent="0.2">
      <c r="A50" s="9" t="s">
        <v>3</v>
      </c>
      <c r="B50" s="36" t="s">
        <v>10</v>
      </c>
      <c r="C50" s="7">
        <v>0.50377937650438387</v>
      </c>
      <c r="D50" s="7">
        <v>1</v>
      </c>
      <c r="E50" s="7">
        <v>0</v>
      </c>
      <c r="F50" s="34">
        <v>968.56274656903611</v>
      </c>
      <c r="G50" s="34">
        <v>968.56274656903611</v>
      </c>
      <c r="H50" s="34">
        <v>1922.5930868581472</v>
      </c>
      <c r="I50" s="35">
        <v>1922.5930868581472</v>
      </c>
      <c r="J50" s="33">
        <v>0.12467742745208457</v>
      </c>
      <c r="K50" s="32">
        <v>1.9849959062214571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7.3870686190850863E-3</v>
      </c>
      <c r="D52" s="7">
        <v>7.3391394541549382E-3</v>
      </c>
      <c r="E52" s="7">
        <v>0.99266086054584501</v>
      </c>
      <c r="F52" s="34">
        <v>100000</v>
      </c>
      <c r="G52" s="34">
        <v>733.9139454154938</v>
      </c>
      <c r="H52" s="34">
        <v>99351.174770377533</v>
      </c>
      <c r="I52" s="35">
        <v>8001247.1641255664</v>
      </c>
      <c r="J52" s="33"/>
      <c r="K52" s="32">
        <v>80.012471641255658</v>
      </c>
      <c r="L52" s="30"/>
    </row>
    <row r="53" spans="1:12" ht="13.5" customHeight="1" x14ac:dyDescent="0.2">
      <c r="A53" s="6">
        <v>1</v>
      </c>
      <c r="B53" s="8">
        <v>4</v>
      </c>
      <c r="C53" s="7">
        <v>8.3000010832133314E-4</v>
      </c>
      <c r="D53" s="7">
        <v>3.3129656884135546E-3</v>
      </c>
      <c r="E53" s="7">
        <v>0.99668703431158645</v>
      </c>
      <c r="F53" s="34">
        <v>99266.086054584506</v>
      </c>
      <c r="G53" s="34">
        <v>328.86513712194574</v>
      </c>
      <c r="H53" s="34">
        <v>396223.00506330316</v>
      </c>
      <c r="I53" s="35">
        <v>7901895.9893551888</v>
      </c>
      <c r="J53" s="33">
        <v>0.99114835966736137</v>
      </c>
      <c r="K53" s="32">
        <v>79.603178723195441</v>
      </c>
    </row>
    <row r="54" spans="1:12" ht="13.5" customHeight="1" x14ac:dyDescent="0.2">
      <c r="A54" s="6">
        <v>5</v>
      </c>
      <c r="B54" s="8">
        <v>5</v>
      </c>
      <c r="C54" s="7">
        <v>2.2434349000419768E-4</v>
      </c>
      <c r="D54" s="7">
        <v>1.1210390555868675E-3</v>
      </c>
      <c r="E54" s="7">
        <v>0.99887896094441309</v>
      </c>
      <c r="F54" s="34">
        <v>98937.22091746256</v>
      </c>
      <c r="G54" s="34">
        <v>110.9124886997015</v>
      </c>
      <c r="H54" s="34">
        <v>494386.92737474228</v>
      </c>
      <c r="I54" s="35">
        <v>7505672.984291886</v>
      </c>
      <c r="J54" s="33">
        <v>0.99760428911099275</v>
      </c>
      <c r="K54" s="32">
        <v>75.862985787254146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2.8679568506075818E-4</v>
      </c>
      <c r="D55" s="7">
        <v>1.4330434928553817E-3</v>
      </c>
      <c r="E55" s="7">
        <v>0.99856695650714467</v>
      </c>
      <c r="F55" s="34">
        <v>98826.308428762859</v>
      </c>
      <c r="G55" s="34">
        <v>141.62239821675757</v>
      </c>
      <c r="H55" s="34">
        <v>493809.37578176818</v>
      </c>
      <c r="I55" s="35">
        <v>7011286.056917144</v>
      </c>
      <c r="J55" s="33">
        <v>0.99883178223170066</v>
      </c>
      <c r="K55" s="32">
        <v>70.945542420732039</v>
      </c>
    </row>
    <row r="56" spans="1:12" ht="13.5" customHeight="1" x14ac:dyDescent="0.2">
      <c r="A56" s="9">
        <f t="shared" si="8"/>
        <v>15</v>
      </c>
      <c r="B56" s="8">
        <v>5</v>
      </c>
      <c r="C56" s="7">
        <v>4.10892084953259E-4</v>
      </c>
      <c r="D56" s="7">
        <v>2.0524348367034219E-3</v>
      </c>
      <c r="E56" s="7">
        <v>0.99794756516329652</v>
      </c>
      <c r="F56" s="34">
        <v>98684.686030546101</v>
      </c>
      <c r="G56" s="34">
        <v>202.54388745823235</v>
      </c>
      <c r="H56" s="34">
        <v>492936.9410493091</v>
      </c>
      <c r="I56" s="35">
        <v>6517476.681135376</v>
      </c>
      <c r="J56" s="33">
        <v>0.99823325603917934</v>
      </c>
      <c r="K56" s="32">
        <v>66.043445475603036</v>
      </c>
    </row>
    <row r="57" spans="1:12" ht="13.5" customHeight="1" x14ac:dyDescent="0.2">
      <c r="A57" s="9">
        <f t="shared" si="8"/>
        <v>20</v>
      </c>
      <c r="B57" s="8">
        <v>5</v>
      </c>
      <c r="C57" s="7">
        <v>5.5635207726205372E-4</v>
      </c>
      <c r="D57" s="7">
        <v>2.7780928548918351E-3</v>
      </c>
      <c r="E57" s="7">
        <v>0.99722190714510817</v>
      </c>
      <c r="F57" s="34">
        <v>98482.142143087869</v>
      </c>
      <c r="G57" s="34">
        <v>273.59253542215447</v>
      </c>
      <c r="H57" s="34">
        <v>491761.50607466244</v>
      </c>
      <c r="I57" s="35">
        <v>6024539.7400860665</v>
      </c>
      <c r="J57" s="33">
        <v>0.9976154455534525</v>
      </c>
      <c r="K57" s="32">
        <v>61.173930714594114</v>
      </c>
    </row>
    <row r="58" spans="1:12" ht="13.5" customHeight="1" x14ac:dyDescent="0.2">
      <c r="A58" s="9">
        <f t="shared" si="8"/>
        <v>25</v>
      </c>
      <c r="B58" s="8">
        <v>5</v>
      </c>
      <c r="C58" s="7">
        <v>7.3366971511392277E-4</v>
      </c>
      <c r="D58" s="7">
        <v>3.6619035249356902E-3</v>
      </c>
      <c r="E58" s="7">
        <v>0.99633809647506433</v>
      </c>
      <c r="F58" s="34">
        <v>98208.549607665715</v>
      </c>
      <c r="G58" s="34">
        <v>359.63023398713267</v>
      </c>
      <c r="H58" s="34">
        <v>490180.01776356547</v>
      </c>
      <c r="I58" s="35">
        <v>5532778.2340114042</v>
      </c>
      <c r="J58" s="33">
        <v>0.99678403394417603</v>
      </c>
      <c r="K58" s="32">
        <v>56.337032326761303</v>
      </c>
    </row>
    <row r="59" spans="1:12" ht="13.5" customHeight="1" x14ac:dyDescent="0.2">
      <c r="A59" s="9">
        <f t="shared" si="8"/>
        <v>30</v>
      </c>
      <c r="B59" s="8">
        <v>5</v>
      </c>
      <c r="C59" s="7">
        <v>9.6882482662143479E-4</v>
      </c>
      <c r="D59" s="7">
        <v>4.8329541038622786E-3</v>
      </c>
      <c r="E59" s="7">
        <v>0.99516704589613769</v>
      </c>
      <c r="F59" s="34">
        <v>97848.919373678582</v>
      </c>
      <c r="G59" s="34">
        <v>472.89933644550911</v>
      </c>
      <c r="H59" s="34">
        <v>488116.45144834113</v>
      </c>
      <c r="I59" s="35">
        <v>5042598.2162478389</v>
      </c>
      <c r="J59" s="33">
        <v>0.99579018678762288</v>
      </c>
      <c r="K59" s="32">
        <v>51.534531485120326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1.3000005504062028E-3</v>
      </c>
      <c r="D60" s="7">
        <v>6.4799393623398227E-3</v>
      </c>
      <c r="E60" s="7">
        <v>0.99352006063766019</v>
      </c>
      <c r="F60" s="34">
        <v>97376.020037233073</v>
      </c>
      <c r="G60" s="34">
        <v>630.99070518725784</v>
      </c>
      <c r="H60" s="34">
        <v>485377.26002507942</v>
      </c>
      <c r="I60" s="35">
        <v>4554481.764799498</v>
      </c>
      <c r="J60" s="33">
        <v>0.99438824195510322</v>
      </c>
      <c r="K60" s="32">
        <v>46.772108400590092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1.7946193256086526E-3</v>
      </c>
      <c r="D61" s="7">
        <v>8.9351224631598683E-3</v>
      </c>
      <c r="E61" s="7">
        <v>0.99106487753684014</v>
      </c>
      <c r="F61" s="34">
        <v>96745.029332045815</v>
      </c>
      <c r="G61" s="34">
        <v>864.42868478382297</v>
      </c>
      <c r="H61" s="34">
        <v>481678.02076390124</v>
      </c>
      <c r="I61" s="35">
        <v>4069104.5047744187</v>
      </c>
      <c r="J61" s="33">
        <v>0.9923786308798499</v>
      </c>
      <c r="K61" s="32">
        <v>42.060088594407702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2.555856774082022E-3</v>
      </c>
      <c r="D62" s="7">
        <v>1.2702727438681463E-2</v>
      </c>
      <c r="E62" s="7">
        <v>0.9872972725613185</v>
      </c>
      <c r="F62" s="34">
        <v>95880.600647261992</v>
      </c>
      <c r="G62" s="34">
        <v>1217.9451366792346</v>
      </c>
      <c r="H62" s="34">
        <v>476531.05957656004</v>
      </c>
      <c r="I62" s="35">
        <v>3587426.4840105176</v>
      </c>
      <c r="J62" s="33">
        <v>0.98931451931483494</v>
      </c>
      <c r="K62" s="32">
        <v>37.415561227118381</v>
      </c>
    </row>
    <row r="63" spans="1:12" ht="13.5" customHeight="1" x14ac:dyDescent="0.2">
      <c r="A63" s="9">
        <f t="shared" si="8"/>
        <v>50</v>
      </c>
      <c r="B63" s="8">
        <v>5</v>
      </c>
      <c r="C63" s="7">
        <v>3.7574934622462198E-3</v>
      </c>
      <c r="D63" s="7">
        <v>1.8623169561438856E-2</v>
      </c>
      <c r="E63" s="7">
        <v>0.98137683043856117</v>
      </c>
      <c r="F63" s="34">
        <v>94662.655510582757</v>
      </c>
      <c r="G63" s="34">
        <v>1762.9186847096571</v>
      </c>
      <c r="H63" s="34">
        <v>469174.11897658737</v>
      </c>
      <c r="I63" s="35">
        <v>3110895.4244339573</v>
      </c>
      <c r="J63" s="33">
        <v>0.98456146676669942</v>
      </c>
      <c r="K63" s="32">
        <v>32.862963833569793</v>
      </c>
    </row>
    <row r="64" spans="1:12" ht="13.5" customHeight="1" x14ac:dyDescent="0.2">
      <c r="A64" s="9">
        <f t="shared" si="8"/>
        <v>55</v>
      </c>
      <c r="B64" s="8">
        <v>5</v>
      </c>
      <c r="C64" s="7">
        <v>5.67609659999147E-3</v>
      </c>
      <c r="D64" s="7">
        <v>2.8008152501002418E-2</v>
      </c>
      <c r="E64" s="7">
        <v>0.97199184749899759</v>
      </c>
      <c r="F64" s="34">
        <v>92899.7368258731</v>
      </c>
      <c r="G64" s="34">
        <v>2601.9499963220442</v>
      </c>
      <c r="H64" s="34">
        <v>458404.81226587202</v>
      </c>
      <c r="I64" s="35">
        <v>2641721.3054573699</v>
      </c>
      <c r="J64" s="33">
        <v>0.97704624727764922</v>
      </c>
      <c r="K64" s="32">
        <v>28.436262531172591</v>
      </c>
    </row>
    <row r="65" spans="1:11" ht="13.5" customHeight="1" x14ac:dyDescent="0.2">
      <c r="A65" s="9">
        <f t="shared" si="8"/>
        <v>60</v>
      </c>
      <c r="B65" s="8">
        <v>5</v>
      </c>
      <c r="C65" s="7">
        <v>8.7667654001110096E-3</v>
      </c>
      <c r="D65" s="7">
        <v>4.2952538976330952E-2</v>
      </c>
      <c r="E65" s="7">
        <v>0.957047461023669</v>
      </c>
      <c r="F65" s="34">
        <v>90297.786829551056</v>
      </c>
      <c r="G65" s="34">
        <v>3878.5192082727153</v>
      </c>
      <c r="H65" s="34">
        <v>442411.65712311672</v>
      </c>
      <c r="I65" s="35">
        <v>2183316.4931914979</v>
      </c>
      <c r="J65" s="33">
        <v>0.96511128436086446</v>
      </c>
      <c r="K65" s="32">
        <v>24.179069829394543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1.3764000789551211E-2</v>
      </c>
      <c r="D66" s="7">
        <v>6.6668743754122045E-2</v>
      </c>
      <c r="E66" s="7">
        <v>0.93333125624587798</v>
      </c>
      <c r="F66" s="34">
        <v>86419.267621278341</v>
      </c>
      <c r="G66" s="34">
        <v>5761.4640084619023</v>
      </c>
      <c r="H66" s="34">
        <v>418589.34016014106</v>
      </c>
      <c r="I66" s="35">
        <v>1740904.8360683811</v>
      </c>
      <c r="J66" s="33">
        <v>0.94615350527179654</v>
      </c>
      <c r="K66" s="32">
        <v>20.144869124529954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2.1878787753617405E-2</v>
      </c>
      <c r="D67" s="7">
        <v>0.10403026865099133</v>
      </c>
      <c r="E67" s="7">
        <v>0.8959697313490087</v>
      </c>
      <c r="F67" s="34">
        <v>80657.803612816439</v>
      </c>
      <c r="G67" s="34">
        <v>8390.8529786401923</v>
      </c>
      <c r="H67" s="34">
        <v>383515.44304610119</v>
      </c>
      <c r="I67" s="35">
        <v>1322315.4959082401</v>
      </c>
      <c r="J67" s="33">
        <v>0.91620929214150193</v>
      </c>
      <c r="K67" s="32">
        <v>16.394142124868445</v>
      </c>
    </row>
    <row r="68" spans="1:11" ht="13.5" customHeight="1" x14ac:dyDescent="0.2">
      <c r="A68" s="9">
        <f t="shared" si="8"/>
        <v>75</v>
      </c>
      <c r="B68" s="8">
        <v>5</v>
      </c>
      <c r="C68" s="7">
        <v>3.5149339671013136E-2</v>
      </c>
      <c r="D68" s="7">
        <v>0.16219546153994574</v>
      </c>
      <c r="E68" s="7">
        <v>0.83780453846005432</v>
      </c>
      <c r="F68" s="34">
        <v>72266.950634176246</v>
      </c>
      <c r="G68" s="34">
        <v>11721.37141219469</v>
      </c>
      <c r="H68" s="34">
        <v>333473.44564373256</v>
      </c>
      <c r="I68" s="35">
        <v>938800.05286213895</v>
      </c>
      <c r="J68" s="33">
        <v>0.86951764704725787</v>
      </c>
      <c r="K68" s="32">
        <v>12.990724592967187</v>
      </c>
    </row>
    <row r="69" spans="1:11" ht="13.5" customHeight="1" x14ac:dyDescent="0.2">
      <c r="A69" s="9">
        <f t="shared" si="8"/>
        <v>80</v>
      </c>
      <c r="B69" s="8">
        <v>5</v>
      </c>
      <c r="C69" s="7">
        <v>5.6897060594846283E-2</v>
      </c>
      <c r="D69" s="7">
        <v>0.25002219838912693</v>
      </c>
      <c r="E69" s="7">
        <v>0.74997780161087313</v>
      </c>
      <c r="F69" s="34">
        <v>60545.579221981556</v>
      </c>
      <c r="G69" s="34">
        <v>15137.738819822873</v>
      </c>
      <c r="H69" s="34">
        <v>266054.84820412751</v>
      </c>
      <c r="I69" s="35">
        <v>605326.6072184064</v>
      </c>
      <c r="J69" s="33">
        <v>0.79782918754007204</v>
      </c>
      <c r="K69" s="32">
        <v>9.9978663181842631</v>
      </c>
    </row>
    <row r="70" spans="1:11" ht="13.5" customHeight="1" x14ac:dyDescent="0.2">
      <c r="A70" s="9">
        <v>85</v>
      </c>
      <c r="B70" s="8">
        <v>5</v>
      </c>
      <c r="C70" s="7">
        <v>9.0925422662950756E-2</v>
      </c>
      <c r="D70" s="7">
        <v>0.37059410694511041</v>
      </c>
      <c r="E70" s="7">
        <v>0.62940589305488959</v>
      </c>
      <c r="F70" s="34">
        <v>45407.840402158683</v>
      </c>
      <c r="G70" s="34">
        <v>16827.8780621441</v>
      </c>
      <c r="H70" s="34">
        <v>185073.41037635814</v>
      </c>
      <c r="I70" s="35">
        <v>339271.75901427882</v>
      </c>
      <c r="J70" s="33">
        <v>0.69562126616224151</v>
      </c>
      <c r="K70" s="32">
        <v>7.4716559080874037</v>
      </c>
    </row>
    <row r="71" spans="1:11" ht="13.5" customHeight="1" x14ac:dyDescent="0.2">
      <c r="A71" s="9">
        <v>90</v>
      </c>
      <c r="B71" s="8">
        <v>5</v>
      </c>
      <c r="C71" s="7">
        <v>0.14578617748337575</v>
      </c>
      <c r="D71" s="7">
        <v>0.5284519722136175</v>
      </c>
      <c r="E71" s="7">
        <v>0.4715480277863825</v>
      </c>
      <c r="F71" s="34">
        <v>28579.962340014583</v>
      </c>
      <c r="G71" s="34">
        <v>15103.137464371621</v>
      </c>
      <c r="H71" s="34">
        <v>103597.87001133121</v>
      </c>
      <c r="I71" s="35">
        <v>154198.34863792069</v>
      </c>
      <c r="J71" s="33">
        <v>0.55976636406417635</v>
      </c>
      <c r="K71" s="32">
        <v>5.3953307146954765</v>
      </c>
    </row>
    <row r="72" spans="1:11" ht="13.5" customHeight="1" x14ac:dyDescent="0.2">
      <c r="A72" s="9">
        <v>95</v>
      </c>
      <c r="B72" s="8">
        <v>5</v>
      </c>
      <c r="C72" s="7">
        <v>0.23420906750836748</v>
      </c>
      <c r="D72" s="7">
        <v>0.70901644236402706</v>
      </c>
      <c r="E72" s="7">
        <v>0.29098355763597294</v>
      </c>
      <c r="F72" s="34">
        <v>13476.824875642962</v>
      </c>
      <c r="G72" s="34">
        <v>9555.2904276913941</v>
      </c>
      <c r="H72" s="34">
        <v>40798.123357670673</v>
      </c>
      <c r="I72" s="35">
        <v>50600.478626589465</v>
      </c>
      <c r="J72" s="33">
        <v>0.39381237619275672</v>
      </c>
      <c r="K72" s="32">
        <v>3.7546290831485916</v>
      </c>
    </row>
    <row r="73" spans="1:11" ht="13.5" customHeight="1" x14ac:dyDescent="0.2">
      <c r="A73" s="9" t="s">
        <v>3</v>
      </c>
      <c r="B73" s="36" t="s">
        <v>10</v>
      </c>
      <c r="C73" s="7">
        <v>0.40006042837336547</v>
      </c>
      <c r="D73" s="7">
        <v>1</v>
      </c>
      <c r="E73" s="7">
        <v>0</v>
      </c>
      <c r="F73" s="34">
        <v>3921.5344479515688</v>
      </c>
      <c r="G73" s="34">
        <v>3921.5344479515688</v>
      </c>
      <c r="H73" s="34">
        <v>9802.3552689187945</v>
      </c>
      <c r="I73" s="35">
        <v>9802.3552689187945</v>
      </c>
      <c r="J73" s="33">
        <v>0.19372060373689562</v>
      </c>
      <c r="K73" s="32">
        <v>2.499622379713915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37"/>
      <c r="K74" s="37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0.12030068742054204</v>
      </c>
      <c r="E75" s="40" t="s">
        <v>6</v>
      </c>
      <c r="F75" s="18" t="s">
        <v>8</v>
      </c>
      <c r="G75" s="19">
        <f>+(H29-F30)/G29</f>
        <v>0.12445528614743612</v>
      </c>
      <c r="H75" s="40" t="s">
        <v>7</v>
      </c>
      <c r="I75" s="16" t="s">
        <v>8</v>
      </c>
      <c r="J75" s="17">
        <f>(H52-F53)/G52</f>
        <v>0.11593827358717766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1.4542113431314485</v>
      </c>
      <c r="E76" s="41"/>
      <c r="F76" s="21" t="s">
        <v>9</v>
      </c>
      <c r="G76" s="19">
        <f>+(H30-4*F31)/G30</f>
        <v>1.466136737890005</v>
      </c>
      <c r="H76" s="41"/>
      <c r="I76" s="20" t="s">
        <v>9</v>
      </c>
      <c r="J76" s="17">
        <f>(H53-4*F54)/G53</f>
        <v>1.4416894341619266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7.2468802286105721E-3</v>
      </c>
      <c r="D6" s="7">
        <f t="shared" si="0"/>
        <v>7.2005031715269945E-3</v>
      </c>
      <c r="E6" s="7">
        <f t="shared" si="0"/>
        <v>0.99279949682847302</v>
      </c>
      <c r="F6" s="34">
        <f t="shared" si="0"/>
        <v>100000</v>
      </c>
      <c r="G6" s="34">
        <f t="shared" si="0"/>
        <v>720.05031715269945</v>
      </c>
      <c r="H6" s="34">
        <f t="shared" si="0"/>
        <v>99369.640323444604</v>
      </c>
      <c r="I6" s="35">
        <f t="shared" si="0"/>
        <v>7991407.7936434299</v>
      </c>
      <c r="J6" s="33"/>
      <c r="K6" s="32">
        <f t="shared" ref="K6:K27" si="1">+K29*0.5122+K52*0.4878</f>
        <v>79.91407793643431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1.1412361439413305E-3</v>
      </c>
      <c r="D7" s="7">
        <f t="shared" si="0"/>
        <v>4.5512375190993517E-3</v>
      </c>
      <c r="E7" s="7">
        <f t="shared" si="0"/>
        <v>0.99544876248090064</v>
      </c>
      <c r="F7" s="34">
        <f t="shared" si="0"/>
        <v>99279.949682847306</v>
      </c>
      <c r="G7" s="34">
        <f t="shared" si="0"/>
        <v>451.85782669452414</v>
      </c>
      <c r="H7" s="34">
        <f t="shared" si="0"/>
        <v>395928.49293026223</v>
      </c>
      <c r="I7" s="35">
        <f t="shared" si="0"/>
        <v>7892038.1533199865</v>
      </c>
      <c r="J7" s="33">
        <f t="shared" ref="J7:J27" si="2">+J30*0.5122+J53*0.4878</f>
        <v>0.9905962665074135</v>
      </c>
      <c r="K7" s="32">
        <f t="shared" si="1"/>
        <v>79.490703869844609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2.1633103451948644E-4</v>
      </c>
      <c r="D8" s="7">
        <f t="shared" si="0"/>
        <v>1.0810065593866301E-3</v>
      </c>
      <c r="E8" s="7">
        <f t="shared" si="0"/>
        <v>0.9989189934406133</v>
      </c>
      <c r="F8" s="34">
        <f t="shared" si="0"/>
        <v>98828.09185615278</v>
      </c>
      <c r="G8" s="34">
        <f t="shared" si="0"/>
        <v>106.83363249249116</v>
      </c>
      <c r="H8" s="34">
        <f t="shared" si="0"/>
        <v>493844.1512580656</v>
      </c>
      <c r="I8" s="35">
        <f t="shared" si="0"/>
        <v>7496109.6603897242</v>
      </c>
      <c r="J8" s="33">
        <f t="shared" si="2"/>
        <v>0.99706445826273582</v>
      </c>
      <c r="K8" s="32">
        <f t="shared" si="1"/>
        <v>75.84821987732947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2.9842424472387987E-4</v>
      </c>
      <c r="D9" s="7">
        <f t="shared" si="0"/>
        <v>1.4911565714372807E-3</v>
      </c>
      <c r="E9" s="7">
        <f t="shared" si="0"/>
        <v>0.99850884342856272</v>
      </c>
      <c r="F9" s="34">
        <f t="shared" si="0"/>
        <v>98721.25822366029</v>
      </c>
      <c r="G9" s="34">
        <f t="shared" si="0"/>
        <v>147.1971299559645</v>
      </c>
      <c r="H9" s="34">
        <f t="shared" si="0"/>
        <v>493289.35366519773</v>
      </c>
      <c r="I9" s="35">
        <f t="shared" si="0"/>
        <v>7002265.5091316588</v>
      </c>
      <c r="J9" s="33">
        <f t="shared" si="2"/>
        <v>0.99887654313137597</v>
      </c>
      <c r="K9" s="32">
        <f t="shared" si="1"/>
        <v>70.927885534281401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6.3067760455029552E-4</v>
      </c>
      <c r="D10" s="7">
        <f t="shared" si="0"/>
        <v>3.1482661352452554E-3</v>
      </c>
      <c r="E10" s="7">
        <f t="shared" si="0"/>
        <v>0.99685173386475467</v>
      </c>
      <c r="F10" s="34">
        <f t="shared" si="0"/>
        <v>98574.061093704309</v>
      </c>
      <c r="G10" s="34">
        <f t="shared" si="0"/>
        <v>310.22703231690974</v>
      </c>
      <c r="H10" s="34">
        <f t="shared" si="0"/>
        <v>492168.92806911957</v>
      </c>
      <c r="I10" s="35">
        <f t="shared" si="0"/>
        <v>6508976.1554664616</v>
      </c>
      <c r="J10" s="33">
        <f t="shared" si="2"/>
        <v>0.99772817699918359</v>
      </c>
      <c r="K10" s="32">
        <f t="shared" si="1"/>
        <v>66.029168934954612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9.8472503245585494E-4</v>
      </c>
      <c r="D11" s="7">
        <f t="shared" si="0"/>
        <v>4.9094462632515521E-3</v>
      </c>
      <c r="E11" s="7">
        <f t="shared" si="0"/>
        <v>0.99509055373674848</v>
      </c>
      <c r="F11" s="34">
        <f t="shared" si="0"/>
        <v>98263.834061387417</v>
      </c>
      <c r="G11" s="34">
        <f t="shared" si="0"/>
        <v>481.92187844705109</v>
      </c>
      <c r="H11" s="34">
        <f t="shared" si="0"/>
        <v>490172.40302979329</v>
      </c>
      <c r="I11" s="35">
        <f t="shared" si="0"/>
        <v>6016807.2273973422</v>
      </c>
      <c r="J11" s="33">
        <f t="shared" si="2"/>
        <v>0.99594079498128507</v>
      </c>
      <c r="K11" s="32">
        <f t="shared" si="1"/>
        <v>61.226138543298063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1.2135845267948844E-3</v>
      </c>
      <c r="D12" s="7">
        <f t="shared" si="0"/>
        <v>6.0461044375716595E-3</v>
      </c>
      <c r="E12" s="7">
        <f t="shared" si="0"/>
        <v>0.9939538955624283</v>
      </c>
      <c r="F12" s="34">
        <f t="shared" si="0"/>
        <v>97781.912182940374</v>
      </c>
      <c r="G12" s="34">
        <f t="shared" si="0"/>
        <v>589.97272590861098</v>
      </c>
      <c r="H12" s="34">
        <f t="shared" si="0"/>
        <v>487465.21870777244</v>
      </c>
      <c r="I12" s="35">
        <f t="shared" si="0"/>
        <v>5526634.8243675493</v>
      </c>
      <c r="J12" s="33">
        <f t="shared" si="2"/>
        <v>0.99446849578995944</v>
      </c>
      <c r="K12" s="32">
        <f t="shared" si="1"/>
        <v>56.510046526163663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1.3627350309655772E-3</v>
      </c>
      <c r="D13" s="7">
        <f t="shared" si="0"/>
        <v>6.7874152337577612E-3</v>
      </c>
      <c r="E13" s="7">
        <f t="shared" si="0"/>
        <v>0.9932125847662423</v>
      </c>
      <c r="F13" s="34">
        <f t="shared" si="0"/>
        <v>97191.939457031753</v>
      </c>
      <c r="G13" s="34">
        <f t="shared" si="0"/>
        <v>657.8249262769923</v>
      </c>
      <c r="H13" s="34">
        <f t="shared" si="0"/>
        <v>484341.90623895777</v>
      </c>
      <c r="I13" s="35">
        <f t="shared" si="0"/>
        <v>5039169.6056597764</v>
      </c>
      <c r="J13" s="33">
        <f t="shared" si="2"/>
        <v>0.99357663603341928</v>
      </c>
      <c r="K13" s="32">
        <f t="shared" si="1"/>
        <v>51.832509812196093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1.5532366987281105E-3</v>
      </c>
      <c r="D14" s="7">
        <f t="shared" si="0"/>
        <v>7.7340599514017531E-3</v>
      </c>
      <c r="E14" s="7">
        <f t="shared" si="0"/>
        <v>0.99226594004859825</v>
      </c>
      <c r="F14" s="34">
        <f t="shared" si="0"/>
        <v>96534.114530754756</v>
      </c>
      <c r="G14" s="34">
        <f t="shared" si="0"/>
        <v>744.34121788059042</v>
      </c>
      <c r="H14" s="34">
        <f t="shared" si="0"/>
        <v>480855.46539015317</v>
      </c>
      <c r="I14" s="35">
        <f t="shared" si="0"/>
        <v>4554827.6994208191</v>
      </c>
      <c r="J14" s="33">
        <f t="shared" si="2"/>
        <v>0.99278032530440874</v>
      </c>
      <c r="K14" s="32">
        <f t="shared" si="1"/>
        <v>47.164241326362799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1.9104132204705694E-3</v>
      </c>
      <c r="D15" s="7">
        <f t="shared" si="0"/>
        <v>9.5055936737048034E-3</v>
      </c>
      <c r="E15" s="7">
        <f t="shared" si="0"/>
        <v>0.99049440632629515</v>
      </c>
      <c r="F15" s="34">
        <f t="shared" si="0"/>
        <v>95789.773312874167</v>
      </c>
      <c r="G15" s="34">
        <f t="shared" si="0"/>
        <v>907.73010743306759</v>
      </c>
      <c r="H15" s="34">
        <f t="shared" si="0"/>
        <v>476766.98572325514</v>
      </c>
      <c r="I15" s="35">
        <f t="shared" si="0"/>
        <v>4073972.2340306658</v>
      </c>
      <c r="J15" s="33">
        <f t="shared" si="2"/>
        <v>0.99147147868019636</v>
      </c>
      <c r="K15" s="32">
        <f t="shared" si="1"/>
        <v>42.507492995871026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2.5582378037827293E-3</v>
      </c>
      <c r="D16" s="7">
        <f t="shared" si="4"/>
        <v>1.2709816039610786E-2</v>
      </c>
      <c r="E16" s="7">
        <f t="shared" si="4"/>
        <v>0.98729018396038914</v>
      </c>
      <c r="F16" s="34">
        <f t="shared" si="4"/>
        <v>94882.043205441092</v>
      </c>
      <c r="G16" s="34">
        <f t="shared" si="4"/>
        <v>1201.8208336137748</v>
      </c>
      <c r="H16" s="34">
        <f t="shared" si="4"/>
        <v>471557.28552965948</v>
      </c>
      <c r="I16" s="35">
        <f t="shared" si="4"/>
        <v>3597205.2483074106</v>
      </c>
      <c r="J16" s="33">
        <f t="shared" si="2"/>
        <v>0.98903764642989556</v>
      </c>
      <c r="K16" s="32">
        <f t="shared" si="1"/>
        <v>37.886247479206872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3.6683870271680781E-3</v>
      </c>
      <c r="D17" s="7">
        <f t="shared" si="4"/>
        <v>1.8176423000612223E-2</v>
      </c>
      <c r="E17" s="7">
        <f t="shared" si="4"/>
        <v>0.98182357699938771</v>
      </c>
      <c r="F17" s="34">
        <f t="shared" si="4"/>
        <v>93680.222371827316</v>
      </c>
      <c r="G17" s="34">
        <f t="shared" si="4"/>
        <v>1695.7490176056467</v>
      </c>
      <c r="H17" s="34">
        <f t="shared" si="4"/>
        <v>464409.79674435931</v>
      </c>
      <c r="I17" s="35">
        <f t="shared" si="4"/>
        <v>3125647.9627777515</v>
      </c>
      <c r="J17" s="33">
        <f t="shared" si="2"/>
        <v>0.984785974612016</v>
      </c>
      <c r="K17" s="32">
        <f t="shared" si="1"/>
        <v>33.335121188220697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5.4978222271177875E-3</v>
      </c>
      <c r="D18" s="7">
        <f t="shared" si="4"/>
        <v>2.7119761914543128E-2</v>
      </c>
      <c r="E18" s="7">
        <f t="shared" si="4"/>
        <v>0.97288023808545687</v>
      </c>
      <c r="F18" s="34">
        <f t="shared" si="4"/>
        <v>91984.473354221671</v>
      </c>
      <c r="G18" s="34">
        <f t="shared" si="4"/>
        <v>2481.584642012428</v>
      </c>
      <c r="H18" s="34">
        <f t="shared" si="4"/>
        <v>454106.23592795944</v>
      </c>
      <c r="I18" s="35">
        <f t="shared" si="4"/>
        <v>2661238.1660333918</v>
      </c>
      <c r="J18" s="33">
        <f t="shared" si="2"/>
        <v>0.97771027719298176</v>
      </c>
      <c r="K18" s="32">
        <f t="shared" si="1"/>
        <v>28.8964125488856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8.4758734966920816E-3</v>
      </c>
      <c r="D19" s="7">
        <f t="shared" si="4"/>
        <v>4.1509671189130917E-2</v>
      </c>
      <c r="E19" s="7">
        <f t="shared" si="4"/>
        <v>0.95849032881086904</v>
      </c>
      <c r="F19" s="34">
        <f t="shared" si="4"/>
        <v>89502.888712209242</v>
      </c>
      <c r="G19" s="34">
        <f t="shared" si="4"/>
        <v>3690.4609328725537</v>
      </c>
      <c r="H19" s="34">
        <f t="shared" si="4"/>
        <v>438875.74645822262</v>
      </c>
      <c r="I19" s="35">
        <f t="shared" si="4"/>
        <v>2207131.9301054329</v>
      </c>
      <c r="J19" s="33">
        <f t="shared" si="2"/>
        <v>0.96626140605620969</v>
      </c>
      <c r="K19" s="32">
        <f t="shared" si="1"/>
        <v>24.618275709648302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1.3303092220706908E-2</v>
      </c>
      <c r="D20" s="7">
        <f t="shared" si="4"/>
        <v>6.4404674356757341E-2</v>
      </c>
      <c r="E20" s="7">
        <f t="shared" si="4"/>
        <v>0.93559532564324266</v>
      </c>
      <c r="F20" s="34">
        <f t="shared" si="4"/>
        <v>85812.427779336693</v>
      </c>
      <c r="G20" s="34">
        <f t="shared" si="4"/>
        <v>5479.802362433029</v>
      </c>
      <c r="H20" s="34">
        <f t="shared" si="4"/>
        <v>416215.67892717308</v>
      </c>
      <c r="I20" s="35">
        <f t="shared" si="4"/>
        <v>1768256.1836472102</v>
      </c>
      <c r="J20" s="33">
        <f t="shared" si="2"/>
        <v>0.94797628977041581</v>
      </c>
      <c r="K20" s="32">
        <f t="shared" si="1"/>
        <v>20.556310328208795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2.1136103440382796E-2</v>
      </c>
      <c r="D21" s="7">
        <f t="shared" si="4"/>
        <v>0.10046652818633156</v>
      </c>
      <c r="E21" s="7">
        <f t="shared" si="4"/>
        <v>0.89953347181366849</v>
      </c>
      <c r="F21" s="34">
        <f t="shared" si="4"/>
        <v>80332.625416903669</v>
      </c>
      <c r="G21" s="34">
        <f t="shared" si="4"/>
        <v>7985.7634829239632</v>
      </c>
      <c r="H21" s="34">
        <f t="shared" si="4"/>
        <v>382847.58026737731</v>
      </c>
      <c r="I21" s="35">
        <f t="shared" si="4"/>
        <v>1352040.5047200369</v>
      </c>
      <c r="J21" s="33">
        <f t="shared" si="2"/>
        <v>0.91906492466733347</v>
      </c>
      <c r="K21" s="32">
        <f t="shared" si="1"/>
        <v>16.77223911811739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3.3874829231865855E-2</v>
      </c>
      <c r="D22" s="7">
        <f t="shared" si="4"/>
        <v>0.15639267487274439</v>
      </c>
      <c r="E22" s="7">
        <f t="shared" si="4"/>
        <v>0.84360732512725556</v>
      </c>
      <c r="F22" s="34">
        <f t="shared" si="4"/>
        <v>72346.861933979701</v>
      </c>
      <c r="G22" s="34">
        <f t="shared" si="4"/>
        <v>11175.269596635238</v>
      </c>
      <c r="H22" s="34">
        <f t="shared" si="4"/>
        <v>335184.56362076156</v>
      </c>
      <c r="I22" s="35">
        <f t="shared" si="4"/>
        <v>969192.92445265967</v>
      </c>
      <c r="J22" s="33">
        <f t="shared" si="2"/>
        <v>0.87406900547300226</v>
      </c>
      <c r="K22" s="32">
        <f t="shared" si="1"/>
        <v>13.331545884467733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5.4658525555126861E-2</v>
      </c>
      <c r="D23" s="7">
        <f t="shared" si="4"/>
        <v>0.24082332310897397</v>
      </c>
      <c r="E23" s="7">
        <f t="shared" si="4"/>
        <v>0.75917667689102597</v>
      </c>
      <c r="F23" s="34">
        <f t="shared" si="4"/>
        <v>61171.59233734446</v>
      </c>
      <c r="G23" s="34">
        <f t="shared" si="4"/>
        <v>14539.744355115037</v>
      </c>
      <c r="H23" s="34">
        <f t="shared" si="4"/>
        <v>270702.77176165604</v>
      </c>
      <c r="I23" s="35">
        <f t="shared" si="4"/>
        <v>634008.36083189817</v>
      </c>
      <c r="J23" s="33">
        <f t="shared" si="2"/>
        <v>0.80517125698010039</v>
      </c>
      <c r="K23" s="32">
        <f t="shared" si="1"/>
        <v>10.297895499491128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8.7046326905906635E-2</v>
      </c>
      <c r="D24" s="7">
        <f t="shared" si="4"/>
        <v>0.35697747226778875</v>
      </c>
      <c r="E24" s="7">
        <f t="shared" si="4"/>
        <v>0.64302252773221125</v>
      </c>
      <c r="F24" s="34">
        <f t="shared" si="4"/>
        <v>46631.847982229432</v>
      </c>
      <c r="G24" s="34">
        <f t="shared" si="4"/>
        <v>16430.902447992084</v>
      </c>
      <c r="H24" s="34">
        <f t="shared" si="4"/>
        <v>192325.43896226678</v>
      </c>
      <c r="I24" s="35">
        <f t="shared" si="4"/>
        <v>363305.58907024213</v>
      </c>
      <c r="J24" s="33">
        <f t="shared" si="2"/>
        <v>0.70667858412852191</v>
      </c>
      <c r="K24" s="32">
        <f t="shared" si="1"/>
        <v>7.7298793970514108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0.1387202286768546</v>
      </c>
      <c r="D25" s="7">
        <f t="shared" si="4"/>
        <v>0.50953990314335318</v>
      </c>
      <c r="E25" s="7">
        <f t="shared" si="4"/>
        <v>0.49046009685664677</v>
      </c>
      <c r="F25" s="34">
        <f t="shared" si="4"/>
        <v>30200.94553423734</v>
      </c>
      <c r="G25" s="34">
        <f t="shared" si="4"/>
        <v>15231.553676031413</v>
      </c>
      <c r="H25" s="34">
        <f t="shared" si="4"/>
        <v>111650.67655005539</v>
      </c>
      <c r="I25" s="35">
        <f t="shared" si="4"/>
        <v>170980.15010797535</v>
      </c>
      <c r="J25" s="33">
        <f t="shared" si="2"/>
        <v>0.57559579964986574</v>
      </c>
      <c r="K25" s="32">
        <f t="shared" si="1"/>
        <v>5.6159095687048382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0.22096318537780199</v>
      </c>
      <c r="D26" s="7">
        <f t="shared" si="5"/>
        <v>0.68585507195110595</v>
      </c>
      <c r="E26" s="7">
        <f t="shared" si="5"/>
        <v>0.31414492804889405</v>
      </c>
      <c r="F26" s="34">
        <f t="shared" si="5"/>
        <v>14969.39185820593</v>
      </c>
      <c r="G26" s="34">
        <f t="shared" si="5"/>
        <v>10219.047148322981</v>
      </c>
      <c r="H26" s="34">
        <f t="shared" si="5"/>
        <v>46719.505678877918</v>
      </c>
      <c r="I26" s="35">
        <f t="shared" si="5"/>
        <v>59329.473557919955</v>
      </c>
      <c r="J26" s="33">
        <f t="shared" si="2"/>
        <v>0.41394155986786457</v>
      </c>
      <c r="K26" s="32">
        <f t="shared" si="1"/>
        <v>3.9427187083217357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0.37541528134121988</v>
      </c>
      <c r="D27" s="7">
        <f t="shared" si="6"/>
        <v>1</v>
      </c>
      <c r="E27" s="7">
        <f t="shared" si="6"/>
        <v>0</v>
      </c>
      <c r="F27" s="34">
        <f t="shared" si="6"/>
        <v>4750.3447098829474</v>
      </c>
      <c r="G27" s="34">
        <f t="shared" si="6"/>
        <v>4750.3447098829474</v>
      </c>
      <c r="H27" s="34">
        <f t="shared" si="6"/>
        <v>12609.96787904204</v>
      </c>
      <c r="I27" s="35">
        <f t="shared" si="6"/>
        <v>12609.96787904204</v>
      </c>
      <c r="J27" s="33">
        <f t="shared" si="2"/>
        <v>0.21212744994351779</v>
      </c>
      <c r="K27" s="32">
        <f t="shared" si="1"/>
        <v>2.6641439869401102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31">
        <v>1</v>
      </c>
      <c r="C29" s="7">
        <v>8.0964992449057277E-3</v>
      </c>
      <c r="D29" s="7">
        <v>8.0391487717701247E-3</v>
      </c>
      <c r="E29" s="7">
        <v>0.99196085122822986</v>
      </c>
      <c r="F29" s="34">
        <v>100000</v>
      </c>
      <c r="G29" s="34">
        <v>803.91487717701239</v>
      </c>
      <c r="H29" s="34">
        <v>99291.663330028852</v>
      </c>
      <c r="I29" s="35">
        <v>7753450.5749347145</v>
      </c>
      <c r="J29" s="33"/>
      <c r="K29" s="32">
        <v>77.534505749347147</v>
      </c>
    </row>
    <row r="30" spans="1:11" ht="13.5" customHeight="1" x14ac:dyDescent="0.2">
      <c r="A30" s="6">
        <v>1</v>
      </c>
      <c r="B30" s="31">
        <v>4</v>
      </c>
      <c r="C30" s="7">
        <v>1.1092456548645201E-3</v>
      </c>
      <c r="D30" s="7">
        <v>4.4241098073817941E-3</v>
      </c>
      <c r="E30" s="7">
        <v>0.99557589019261816</v>
      </c>
      <c r="F30" s="34">
        <v>99196.085122822988</v>
      </c>
      <c r="G30" s="34">
        <v>438.85437304576044</v>
      </c>
      <c r="H30" s="34">
        <v>395633.16847011744</v>
      </c>
      <c r="I30" s="35">
        <v>7654158.9116046857</v>
      </c>
      <c r="J30" s="33">
        <v>0.98984966360029247</v>
      </c>
      <c r="K30" s="32">
        <v>77.161905151069519</v>
      </c>
    </row>
    <row r="31" spans="1:11" ht="13.5" customHeight="1" x14ac:dyDescent="0.2">
      <c r="A31" s="6">
        <v>5</v>
      </c>
      <c r="B31" s="31">
        <v>5</v>
      </c>
      <c r="C31" s="7">
        <v>2.1682375437680291E-4</v>
      </c>
      <c r="D31" s="7">
        <v>1.0834667994634938E-3</v>
      </c>
      <c r="E31" s="7">
        <v>0.99891653320053653</v>
      </c>
      <c r="F31" s="34">
        <v>98757.230749777227</v>
      </c>
      <c r="G31" s="34">
        <v>107.00018072433886</v>
      </c>
      <c r="H31" s="34">
        <v>493489.19832091226</v>
      </c>
      <c r="I31" s="35">
        <v>7258525.7431345684</v>
      </c>
      <c r="J31" s="33">
        <v>0.99709928985779051</v>
      </c>
      <c r="K31" s="32">
        <v>73.498676380726096</v>
      </c>
    </row>
    <row r="32" spans="1:11" ht="13.5" customHeight="1" x14ac:dyDescent="0.2">
      <c r="A32" s="9">
        <f t="shared" ref="A32:A46" si="7">+A31+5</f>
        <v>10</v>
      </c>
      <c r="B32" s="31">
        <v>5</v>
      </c>
      <c r="C32" s="7">
        <v>3.2989333278407882E-4</v>
      </c>
      <c r="D32" s="7">
        <v>1.6483422411181243E-3</v>
      </c>
      <c r="E32" s="7">
        <v>0.99835165775888191</v>
      </c>
      <c r="F32" s="34">
        <v>98650.230569052888</v>
      </c>
      <c r="G32" s="34">
        <v>162.60934214301233</v>
      </c>
      <c r="H32" s="34">
        <v>492914.90910318907</v>
      </c>
      <c r="I32" s="35">
        <v>6765036.5448136562</v>
      </c>
      <c r="J32" s="33">
        <v>0.99883626790682112</v>
      </c>
      <c r="K32" s="32">
        <v>68.575983105060118</v>
      </c>
    </row>
    <row r="33" spans="1:11" ht="13.5" customHeight="1" x14ac:dyDescent="0.2">
      <c r="A33" s="9">
        <f t="shared" si="7"/>
        <v>15</v>
      </c>
      <c r="B33" s="31">
        <v>5</v>
      </c>
      <c r="C33" s="7">
        <v>8.7448087129012747E-4</v>
      </c>
      <c r="D33" s="7">
        <v>4.364017811983251E-3</v>
      </c>
      <c r="E33" s="7">
        <v>0.99563598218801674</v>
      </c>
      <c r="F33" s="34">
        <v>98487.621226909876</v>
      </c>
      <c r="G33" s="34">
        <v>429.80173329409445</v>
      </c>
      <c r="H33" s="34">
        <v>491493.57911054714</v>
      </c>
      <c r="I33" s="35">
        <v>6272121.6357104676</v>
      </c>
      <c r="J33" s="33">
        <v>0.9971164800122847</v>
      </c>
      <c r="K33" s="32">
        <v>63.684365177831395</v>
      </c>
    </row>
    <row r="34" spans="1:11" ht="13.5" customHeight="1" x14ac:dyDescent="0.2">
      <c r="A34" s="9">
        <f t="shared" si="7"/>
        <v>20</v>
      </c>
      <c r="B34" s="31">
        <v>5</v>
      </c>
      <c r="C34" s="7">
        <v>1.4483438987352164E-3</v>
      </c>
      <c r="D34" s="7">
        <v>7.2168408966582333E-3</v>
      </c>
      <c r="E34" s="7">
        <v>0.99278315910334181</v>
      </c>
      <c r="F34" s="34">
        <v>98057.819493615782</v>
      </c>
      <c r="G34" s="34">
        <v>707.66768195865734</v>
      </c>
      <c r="H34" s="34">
        <v>488604.73163634451</v>
      </c>
      <c r="I34" s="35">
        <v>5780628.0565999206</v>
      </c>
      <c r="J34" s="33">
        <v>0.9941223088215505</v>
      </c>
      <c r="K34" s="32">
        <v>58.951219662561208</v>
      </c>
    </row>
    <row r="35" spans="1:11" ht="13.5" customHeight="1" x14ac:dyDescent="0.2">
      <c r="A35" s="9">
        <f t="shared" si="7"/>
        <v>25</v>
      </c>
      <c r="B35" s="31">
        <v>5</v>
      </c>
      <c r="C35" s="7">
        <v>1.7580589350514762E-3</v>
      </c>
      <c r="D35" s="7">
        <v>8.7524188931148005E-3</v>
      </c>
      <c r="E35" s="7">
        <v>0.99124758110688516</v>
      </c>
      <c r="F35" s="34">
        <v>97350.151811657124</v>
      </c>
      <c r="G35" s="34">
        <v>852.04930796394183</v>
      </c>
      <c r="H35" s="34">
        <v>484653.4385031829</v>
      </c>
      <c r="I35" s="35">
        <v>5292023.3249635762</v>
      </c>
      <c r="J35" s="33">
        <v>0.99191310915076758</v>
      </c>
      <c r="K35" s="32">
        <v>54.36070952618573</v>
      </c>
    </row>
    <row r="36" spans="1:11" ht="13.5" customHeight="1" x14ac:dyDescent="0.2">
      <c r="A36" s="9">
        <f t="shared" si="7"/>
        <v>30</v>
      </c>
      <c r="B36" s="31">
        <v>5</v>
      </c>
      <c r="C36" s="7">
        <v>1.8760091224366915E-3</v>
      </c>
      <c r="D36" s="7">
        <v>9.3365086007875814E-3</v>
      </c>
      <c r="E36" s="7">
        <v>0.99066349139921239</v>
      </c>
      <c r="F36" s="34">
        <v>96498.102503693182</v>
      </c>
      <c r="G36" s="34">
        <v>900.95536398541299</v>
      </c>
      <c r="H36" s="34">
        <v>480251.05699656159</v>
      </c>
      <c r="I36" s="35">
        <v>4807369.8864603937</v>
      </c>
      <c r="J36" s="33">
        <v>0.99091643397761142</v>
      </c>
      <c r="K36" s="32">
        <v>49.81828410850261</v>
      </c>
    </row>
    <row r="37" spans="1:11" ht="13.5" customHeight="1" x14ac:dyDescent="0.2">
      <c r="A37" s="9">
        <f t="shared" si="7"/>
        <v>35</v>
      </c>
      <c r="B37" s="31">
        <v>5</v>
      </c>
      <c r="C37" s="7">
        <v>2.0160693670390577E-3</v>
      </c>
      <c r="D37" s="7">
        <v>1.0030594764463416E-2</v>
      </c>
      <c r="E37" s="7">
        <v>0.98996940523553656</v>
      </c>
      <c r="F37" s="34">
        <v>95597.147139707769</v>
      </c>
      <c r="G37" s="34">
        <v>958.89624359719164</v>
      </c>
      <c r="H37" s="34">
        <v>475626.61249374301</v>
      </c>
      <c r="I37" s="35">
        <v>4327118.8294638321</v>
      </c>
      <c r="J37" s="33">
        <v>0.99037077704370013</v>
      </c>
      <c r="K37" s="32">
        <v>45.264100016918768</v>
      </c>
    </row>
    <row r="38" spans="1:11" ht="13.5" customHeight="1" x14ac:dyDescent="0.2">
      <c r="A38" s="9">
        <f t="shared" si="7"/>
        <v>40</v>
      </c>
      <c r="B38" s="31">
        <v>5</v>
      </c>
      <c r="C38" s="7">
        <v>2.3792782544236205E-3</v>
      </c>
      <c r="D38" s="7">
        <v>1.1828399346591511E-2</v>
      </c>
      <c r="E38" s="7">
        <v>0.98817160065340848</v>
      </c>
      <c r="F38" s="34">
        <v>94638.250896110578</v>
      </c>
      <c r="G38" s="34">
        <v>1119.4190250621177</v>
      </c>
      <c r="H38" s="34">
        <v>470486.80539187149</v>
      </c>
      <c r="I38" s="35">
        <v>3851492.2169700894</v>
      </c>
      <c r="J38" s="33">
        <v>0.9891936090898632</v>
      </c>
      <c r="K38" s="32">
        <v>40.696992817397657</v>
      </c>
    </row>
    <row r="39" spans="1:11" ht="13.5" customHeight="1" x14ac:dyDescent="0.2">
      <c r="A39" s="9">
        <f t="shared" si="7"/>
        <v>45</v>
      </c>
      <c r="B39" s="31">
        <v>5</v>
      </c>
      <c r="C39" s="7">
        <v>3.1398249345694473E-3</v>
      </c>
      <c r="D39" s="7">
        <v>1.558286440395093E-2</v>
      </c>
      <c r="E39" s="7">
        <v>0.98441713559604904</v>
      </c>
      <c r="F39" s="34">
        <v>93518.83187104846</v>
      </c>
      <c r="G39" s="34">
        <v>1457.2912762624328</v>
      </c>
      <c r="H39" s="34">
        <v>464131.37886054331</v>
      </c>
      <c r="I39" s="35">
        <v>3381005.411578218</v>
      </c>
      <c r="J39" s="33">
        <v>0.98649180708471795</v>
      </c>
      <c r="K39" s="32">
        <v>36.153204054561215</v>
      </c>
    </row>
    <row r="40" spans="1:11" ht="13.5" customHeight="1" x14ac:dyDescent="0.2">
      <c r="A40" s="9">
        <f t="shared" si="7"/>
        <v>50</v>
      </c>
      <c r="B40" s="31">
        <v>5</v>
      </c>
      <c r="C40" s="7">
        <v>4.5089498204085926E-3</v>
      </c>
      <c r="D40" s="7">
        <v>2.2308058892975928E-2</v>
      </c>
      <c r="E40" s="7">
        <v>0.97769194110702407</v>
      </c>
      <c r="F40" s="34">
        <v>92061.540594786027</v>
      </c>
      <c r="G40" s="34">
        <v>2053.714269366581</v>
      </c>
      <c r="H40" s="34">
        <v>455475.07760476193</v>
      </c>
      <c r="I40" s="35">
        <v>2916874.0327176745</v>
      </c>
      <c r="J40" s="33">
        <v>0.98134945911859517</v>
      </c>
      <c r="K40" s="32">
        <v>31.683958511583651</v>
      </c>
    </row>
    <row r="41" spans="1:11" ht="13.5" customHeight="1" x14ac:dyDescent="0.2">
      <c r="A41" s="9">
        <f t="shared" si="7"/>
        <v>55</v>
      </c>
      <c r="B41" s="31">
        <v>5</v>
      </c>
      <c r="C41" s="7">
        <v>6.7840736685805146E-3</v>
      </c>
      <c r="D41" s="7">
        <v>3.33892152581199E-2</v>
      </c>
      <c r="E41" s="7">
        <v>0.96661078474188011</v>
      </c>
      <c r="F41" s="34">
        <v>90007.826325419446</v>
      </c>
      <c r="G41" s="34">
        <v>3005.2906880949013</v>
      </c>
      <c r="H41" s="34">
        <v>442992.04798047571</v>
      </c>
      <c r="I41" s="35">
        <v>2461398.9551129127</v>
      </c>
      <c r="J41" s="33">
        <v>0.97259338603128054</v>
      </c>
      <c r="K41" s="32">
        <v>27.346499250118875</v>
      </c>
    </row>
    <row r="42" spans="1:11" ht="13.5" customHeight="1" x14ac:dyDescent="0.2">
      <c r="A42" s="9">
        <f t="shared" si="7"/>
        <v>60</v>
      </c>
      <c r="B42" s="31">
        <v>5</v>
      </c>
      <c r="C42" s="7">
        <v>1.0438747550079694E-2</v>
      </c>
      <c r="D42" s="7">
        <v>5.094607728961955E-2</v>
      </c>
      <c r="E42" s="7">
        <v>0.94905392271038047</v>
      </c>
      <c r="F42" s="34">
        <v>87002.535637324545</v>
      </c>
      <c r="G42" s="34">
        <v>4432.4379049720155</v>
      </c>
      <c r="H42" s="34">
        <v>424613.95715410099</v>
      </c>
      <c r="I42" s="35">
        <v>2018406.9071324372</v>
      </c>
      <c r="J42" s="33">
        <v>0.95851372296600523</v>
      </c>
      <c r="K42" s="32">
        <v>23.199403239766383</v>
      </c>
    </row>
    <row r="43" spans="1:11" ht="13.5" customHeight="1" x14ac:dyDescent="0.2">
      <c r="A43" s="9">
        <f t="shared" si="7"/>
        <v>65</v>
      </c>
      <c r="B43" s="31">
        <v>5</v>
      </c>
      <c r="C43" s="7">
        <v>1.6234949846757843E-2</v>
      </c>
      <c r="D43" s="7">
        <v>7.818611805020019E-2</v>
      </c>
      <c r="E43" s="7">
        <v>0.92181388194979985</v>
      </c>
      <c r="F43" s="34">
        <v>82570.097732352529</v>
      </c>
      <c r="G43" s="34">
        <v>6455.8354087182815</v>
      </c>
      <c r="H43" s="34">
        <v>397650.46825860854</v>
      </c>
      <c r="I43" s="35">
        <v>1593792.9499783362</v>
      </c>
      <c r="J43" s="33">
        <v>0.93649881629843157</v>
      </c>
      <c r="K43" s="32">
        <v>19.302301847147479</v>
      </c>
    </row>
    <row r="44" spans="1:11" ht="13.5" customHeight="1" x14ac:dyDescent="0.2">
      <c r="A44" s="9">
        <f t="shared" si="7"/>
        <v>70</v>
      </c>
      <c r="B44" s="31">
        <v>5</v>
      </c>
      <c r="C44" s="7">
        <v>2.5370097556757606E-2</v>
      </c>
      <c r="D44" s="7">
        <v>0.11965131890062697</v>
      </c>
      <c r="E44" s="7">
        <v>0.88034868109937303</v>
      </c>
      <c r="F44" s="34">
        <v>76114.262323634248</v>
      </c>
      <c r="G44" s="34">
        <v>9107.1718741711375</v>
      </c>
      <c r="H44" s="34">
        <v>358972.67851637967</v>
      </c>
      <c r="I44" s="35">
        <v>1196142.4817197276</v>
      </c>
      <c r="J44" s="33">
        <v>0.90273420295062978</v>
      </c>
      <c r="K44" s="32">
        <v>15.715089987127332</v>
      </c>
    </row>
    <row r="45" spans="1:11" ht="13.5" customHeight="1" x14ac:dyDescent="0.2">
      <c r="A45" s="9">
        <f t="shared" si="7"/>
        <v>75</v>
      </c>
      <c r="B45" s="31">
        <v>5</v>
      </c>
      <c r="C45" s="7">
        <v>3.9697804173204079E-2</v>
      </c>
      <c r="D45" s="7">
        <v>0.18122821977784653</v>
      </c>
      <c r="E45" s="7">
        <v>0.81877178022215347</v>
      </c>
      <c r="F45" s="34">
        <v>67007.09044946311</v>
      </c>
      <c r="G45" s="34">
        <v>12143.575714649342</v>
      </c>
      <c r="H45" s="34">
        <v>305900.43876649038</v>
      </c>
      <c r="I45" s="35">
        <v>837169.80320334784</v>
      </c>
      <c r="J45" s="33">
        <v>0.85215521145164908</v>
      </c>
      <c r="K45" s="32">
        <v>12.493749506027919</v>
      </c>
    </row>
    <row r="46" spans="1:11" ht="13.5" customHeight="1" x14ac:dyDescent="0.2">
      <c r="A46" s="9">
        <f t="shared" si="7"/>
        <v>80</v>
      </c>
      <c r="B46" s="31">
        <v>5</v>
      </c>
      <c r="C46" s="7">
        <v>6.215644533958168E-2</v>
      </c>
      <c r="D46" s="7">
        <v>0.26978060898165684</v>
      </c>
      <c r="E46" s="7">
        <v>0.73021939101834321</v>
      </c>
      <c r="F46" s="34">
        <v>54863.514734813769</v>
      </c>
      <c r="G46" s="34">
        <v>14801.112416032163</v>
      </c>
      <c r="H46" s="34">
        <v>238126.75154070798</v>
      </c>
      <c r="I46" s="35">
        <v>531269.36443685752</v>
      </c>
      <c r="J46" s="33">
        <v>0.778445276185048</v>
      </c>
      <c r="K46" s="32">
        <v>9.6834730148948935</v>
      </c>
    </row>
    <row r="47" spans="1:11" ht="13.5" customHeight="1" x14ac:dyDescent="0.2">
      <c r="A47" s="9">
        <v>85</v>
      </c>
      <c r="B47" s="31">
        <v>5</v>
      </c>
      <c r="C47" s="7">
        <v>9.6522894694453298E-2</v>
      </c>
      <c r="D47" s="7">
        <v>0.38823510158837454</v>
      </c>
      <c r="E47" s="7">
        <v>0.61176489841162551</v>
      </c>
      <c r="F47" s="34">
        <v>40062.402318781606</v>
      </c>
      <c r="G47" s="34">
        <v>15553.630834106509</v>
      </c>
      <c r="H47" s="34">
        <v>161139.29118414951</v>
      </c>
      <c r="I47" s="35">
        <v>293142.61289614957</v>
      </c>
      <c r="J47" s="33">
        <v>0.67669545795068975</v>
      </c>
      <c r="K47" s="32">
        <v>7.3171501440072593</v>
      </c>
    </row>
    <row r="48" spans="1:11" ht="13.5" customHeight="1" x14ac:dyDescent="0.2">
      <c r="A48" s="9">
        <v>90</v>
      </c>
      <c r="B48" s="31">
        <v>5</v>
      </c>
      <c r="C48" s="7">
        <v>0.14909081160116305</v>
      </c>
      <c r="D48" s="7">
        <v>0.53581325571102689</v>
      </c>
      <c r="E48" s="7">
        <v>0.46418674428897311</v>
      </c>
      <c r="F48" s="34">
        <v>24508.771484675097</v>
      </c>
      <c r="G48" s="34">
        <v>13132.124642681341</v>
      </c>
      <c r="H48" s="34">
        <v>88081.381418805686</v>
      </c>
      <c r="I48" s="35">
        <v>132003.32171200006</v>
      </c>
      <c r="J48" s="33">
        <v>0.54661641348630818</v>
      </c>
      <c r="K48" s="32">
        <v>5.3859624010342344</v>
      </c>
    </row>
    <row r="49" spans="1:12" ht="13.5" customHeight="1" x14ac:dyDescent="0.2">
      <c r="A49" s="9">
        <v>95</v>
      </c>
      <c r="B49" s="31">
        <v>5</v>
      </c>
      <c r="C49" s="7">
        <v>0.22920340753005236</v>
      </c>
      <c r="D49" s="7">
        <v>0.69852219985843633</v>
      </c>
      <c r="E49" s="7">
        <v>0.30147780014156367</v>
      </c>
      <c r="F49" s="34">
        <v>11376.646841993756</v>
      </c>
      <c r="G49" s="34">
        <v>7946.8403790820112</v>
      </c>
      <c r="H49" s="34">
        <v>34671.562978574169</v>
      </c>
      <c r="I49" s="35">
        <v>43921.940293194377</v>
      </c>
      <c r="J49" s="33">
        <v>0.39363100827993674</v>
      </c>
      <c r="K49" s="32">
        <v>3.860710533007726</v>
      </c>
    </row>
    <row r="50" spans="1:12" ht="13.5" customHeight="1" x14ac:dyDescent="0.2">
      <c r="A50" s="9" t="s">
        <v>3</v>
      </c>
      <c r="B50" s="31" t="s">
        <v>10</v>
      </c>
      <c r="C50" s="7">
        <v>0.37077476369433504</v>
      </c>
      <c r="D50" s="7">
        <v>1</v>
      </c>
      <c r="E50" s="7">
        <v>0</v>
      </c>
      <c r="F50" s="34">
        <v>3429.8064629117443</v>
      </c>
      <c r="G50" s="34">
        <v>3429.8064629117443</v>
      </c>
      <c r="H50" s="34">
        <v>9250.3773146202057</v>
      </c>
      <c r="I50" s="35">
        <v>9250.3773146202057</v>
      </c>
      <c r="J50" s="33">
        <v>0.2106094870324646</v>
      </c>
      <c r="K50" s="32">
        <v>2.697055187996547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10">
        <v>1</v>
      </c>
      <c r="C52" s="7">
        <v>6.354762844136652E-3</v>
      </c>
      <c r="D52" s="7">
        <v>6.3199080988649804E-3</v>
      </c>
      <c r="E52" s="7">
        <v>0.99368009190113504</v>
      </c>
      <c r="F52" s="34">
        <v>100000</v>
      </c>
      <c r="G52" s="34">
        <v>631.99080988649803</v>
      </c>
      <c r="H52" s="34">
        <v>99451.517765075507</v>
      </c>
      <c r="I52" s="35">
        <v>8241267.751459348</v>
      </c>
      <c r="J52" s="33"/>
      <c r="K52" s="32">
        <v>82.412677514593483</v>
      </c>
      <c r="L52" s="30"/>
    </row>
    <row r="53" spans="1:12" ht="13.5" customHeight="1" x14ac:dyDescent="0.2">
      <c r="A53" s="6">
        <v>1</v>
      </c>
      <c r="B53" s="10">
        <v>4</v>
      </c>
      <c r="C53" s="7">
        <v>1.1748268132835654E-3</v>
      </c>
      <c r="D53" s="7">
        <v>4.6847242225469387E-3</v>
      </c>
      <c r="E53" s="7">
        <v>0.99531527577745305</v>
      </c>
      <c r="F53" s="34">
        <v>99368.009190113502</v>
      </c>
      <c r="G53" s="34">
        <v>465.51171959919157</v>
      </c>
      <c r="H53" s="34">
        <v>396238.58966762619</v>
      </c>
      <c r="I53" s="35">
        <v>8141816.2336942721</v>
      </c>
      <c r="J53" s="33">
        <v>0.9913802148654034</v>
      </c>
      <c r="K53" s="32">
        <v>81.9359902654096</v>
      </c>
    </row>
    <row r="54" spans="1:12" ht="13.5" customHeight="1" x14ac:dyDescent="0.2">
      <c r="A54" s="6">
        <v>5</v>
      </c>
      <c r="B54" s="10">
        <v>5</v>
      </c>
      <c r="C54" s="7">
        <v>2.1581366856844605E-4</v>
      </c>
      <c r="D54" s="7">
        <v>1.0784232568704975E-3</v>
      </c>
      <c r="E54" s="7">
        <v>0.99892157674312954</v>
      </c>
      <c r="F54" s="34">
        <v>98902.49747051431</v>
      </c>
      <c r="G54" s="34">
        <v>106.65875343477819</v>
      </c>
      <c r="H54" s="34">
        <v>494216.8591186846</v>
      </c>
      <c r="I54" s="35">
        <v>7745577.6440266464</v>
      </c>
      <c r="J54" s="33">
        <v>0.99702788437387346</v>
      </c>
      <c r="K54" s="32">
        <v>78.315288714886364</v>
      </c>
    </row>
    <row r="55" spans="1:12" ht="13.5" customHeight="1" x14ac:dyDescent="0.2">
      <c r="A55" s="9">
        <f t="shared" ref="A55:A69" si="8">+A54+5</f>
        <v>10</v>
      </c>
      <c r="B55" s="10">
        <v>5</v>
      </c>
      <c r="C55" s="7">
        <v>2.6538105713791454E-4</v>
      </c>
      <c r="D55" s="7">
        <v>1.3261083959339435E-3</v>
      </c>
      <c r="E55" s="7">
        <v>0.99867389160406606</v>
      </c>
      <c r="F55" s="34">
        <v>98795.838717079532</v>
      </c>
      <c r="G55" s="34">
        <v>131.01399120605492</v>
      </c>
      <c r="H55" s="34">
        <v>493682.52813149709</v>
      </c>
      <c r="I55" s="35">
        <v>7251360.7849079622</v>
      </c>
      <c r="J55" s="33">
        <v>0.99891883294280903</v>
      </c>
      <c r="K55" s="32">
        <v>73.397431299445699</v>
      </c>
    </row>
    <row r="56" spans="1:12" ht="13.5" customHeight="1" x14ac:dyDescent="0.2">
      <c r="A56" s="9">
        <f t="shared" si="8"/>
        <v>15</v>
      </c>
      <c r="B56" s="10">
        <v>5</v>
      </c>
      <c r="C56" s="7">
        <v>3.7467917645652365E-4</v>
      </c>
      <c r="D56" s="7">
        <v>1.8717019515117554E-3</v>
      </c>
      <c r="E56" s="7">
        <v>0.99812829804848824</v>
      </c>
      <c r="F56" s="34">
        <v>98664.824725873477</v>
      </c>
      <c r="G56" s="34">
        <v>184.67114498498267</v>
      </c>
      <c r="H56" s="34">
        <v>492878.05832041276</v>
      </c>
      <c r="I56" s="35">
        <v>6757678.2567764651</v>
      </c>
      <c r="J56" s="33">
        <v>0.99837047137534096</v>
      </c>
      <c r="K56" s="32">
        <v>68.491260948891721</v>
      </c>
    </row>
    <row r="57" spans="1:12" ht="13.5" customHeight="1" x14ac:dyDescent="0.2">
      <c r="A57" s="9">
        <f t="shared" si="8"/>
        <v>20</v>
      </c>
      <c r="B57" s="10">
        <v>5</v>
      </c>
      <c r="C57" s="7">
        <v>4.9791571858072371E-4</v>
      </c>
      <c r="D57" s="7">
        <v>2.486634596111531E-3</v>
      </c>
      <c r="E57" s="7">
        <v>0.99751336540388846</v>
      </c>
      <c r="F57" s="34">
        <v>98480.153580888495</v>
      </c>
      <c r="G57" s="34">
        <v>244.88415692461422</v>
      </c>
      <c r="H57" s="34">
        <v>491818.49013049947</v>
      </c>
      <c r="I57" s="35">
        <v>6264800.1984560527</v>
      </c>
      <c r="J57" s="33">
        <v>0.99785024272834544</v>
      </c>
      <c r="K57" s="32">
        <v>63.614850004375178</v>
      </c>
    </row>
    <row r="58" spans="1:12" ht="13.5" customHeight="1" x14ac:dyDescent="0.2">
      <c r="A58" s="9">
        <f t="shared" si="8"/>
        <v>25</v>
      </c>
      <c r="B58" s="10">
        <v>5</v>
      </c>
      <c r="C58" s="7">
        <v>6.4187523628847531E-4</v>
      </c>
      <c r="D58" s="7">
        <v>3.2044187792502235E-3</v>
      </c>
      <c r="E58" s="7">
        <v>0.99679558122074974</v>
      </c>
      <c r="F58" s="34">
        <v>98235.26942396388</v>
      </c>
      <c r="G58" s="34">
        <v>314.78694212685514</v>
      </c>
      <c r="H58" s="34">
        <v>490417.645564662</v>
      </c>
      <c r="I58" s="35">
        <v>5772981.7083255537</v>
      </c>
      <c r="J58" s="33">
        <v>0.99715170414706089</v>
      </c>
      <c r="K58" s="32">
        <v>58.766894437989606</v>
      </c>
    </row>
    <row r="59" spans="1:12" ht="13.5" customHeight="1" x14ac:dyDescent="0.2">
      <c r="A59" s="9">
        <f t="shared" si="8"/>
        <v>30</v>
      </c>
      <c r="B59" s="10">
        <v>5</v>
      </c>
      <c r="C59" s="7">
        <v>8.2378671269680995E-4</v>
      </c>
      <c r="D59" s="7">
        <v>4.1108149414398575E-3</v>
      </c>
      <c r="E59" s="7">
        <v>0.99588918505856017</v>
      </c>
      <c r="F59" s="34">
        <v>97920.482481837025</v>
      </c>
      <c r="G59" s="34">
        <v>402.53298245933547</v>
      </c>
      <c r="H59" s="34">
        <v>488637.38180672191</v>
      </c>
      <c r="I59" s="35">
        <v>5282564.0627608914</v>
      </c>
      <c r="J59" s="33">
        <v>0.99636990272670489</v>
      </c>
      <c r="K59" s="32">
        <v>53.94748809311411</v>
      </c>
    </row>
    <row r="60" spans="1:12" ht="13.5" customHeight="1" x14ac:dyDescent="0.2">
      <c r="A60" s="9">
        <f t="shared" si="8"/>
        <v>35</v>
      </c>
      <c r="B60" s="10">
        <v>5</v>
      </c>
      <c r="C60" s="7">
        <v>1.0672529088370341E-3</v>
      </c>
      <c r="D60" s="7">
        <v>5.3226513182525444E-3</v>
      </c>
      <c r="E60" s="7">
        <v>0.99467734868174751</v>
      </c>
      <c r="F60" s="34">
        <v>97517.94949937769</v>
      </c>
      <c r="G60" s="34">
        <v>519.05404245614773</v>
      </c>
      <c r="H60" s="34">
        <v>486345.86812394013</v>
      </c>
      <c r="I60" s="35">
        <v>4793926.6809541695</v>
      </c>
      <c r="J60" s="33">
        <v>0.99531040037438612</v>
      </c>
      <c r="K60" s="32">
        <v>49.159428654565403</v>
      </c>
    </row>
    <row r="61" spans="1:12" ht="13.5" customHeight="1" x14ac:dyDescent="0.2">
      <c r="A61" s="9">
        <f t="shared" si="8"/>
        <v>40</v>
      </c>
      <c r="B61" s="10">
        <v>5</v>
      </c>
      <c r="C61" s="7">
        <v>1.4180953229905515E-3</v>
      </c>
      <c r="D61" s="7">
        <v>7.0666000991812875E-3</v>
      </c>
      <c r="E61" s="7">
        <v>0.99293339990081875</v>
      </c>
      <c r="F61" s="34">
        <v>96998.895456921542</v>
      </c>
      <c r="G61" s="34">
        <v>685.45240425635711</v>
      </c>
      <c r="H61" s="34">
        <v>483361.3038161922</v>
      </c>
      <c r="I61" s="35">
        <v>4307580.8128302293</v>
      </c>
      <c r="J61" s="33">
        <v>0.9938632884468398</v>
      </c>
      <c r="K61" s="32">
        <v>44.408555298892878</v>
      </c>
    </row>
    <row r="62" spans="1:12" ht="13.5" customHeight="1" x14ac:dyDescent="0.2">
      <c r="A62" s="9">
        <f t="shared" si="8"/>
        <v>45</v>
      </c>
      <c r="B62" s="10">
        <v>5</v>
      </c>
      <c r="C62" s="7">
        <v>1.9475593938012676E-3</v>
      </c>
      <c r="D62" s="7">
        <v>9.693056358973183E-3</v>
      </c>
      <c r="E62" s="7">
        <v>0.99030694364102678</v>
      </c>
      <c r="F62" s="34">
        <v>96313.443052665185</v>
      </c>
      <c r="G62" s="34">
        <v>933.57163163623773</v>
      </c>
      <c r="H62" s="34">
        <v>479354.63976484048</v>
      </c>
      <c r="I62" s="35">
        <v>3824219.5090140374</v>
      </c>
      <c r="J62" s="33">
        <v>0.99171082993256043</v>
      </c>
      <c r="K62" s="32">
        <v>39.705978602830292</v>
      </c>
    </row>
    <row r="63" spans="1:12" ht="13.5" customHeight="1" x14ac:dyDescent="0.2">
      <c r="A63" s="9">
        <f t="shared" si="8"/>
        <v>50</v>
      </c>
      <c r="B63" s="10">
        <v>5</v>
      </c>
      <c r="C63" s="7">
        <v>2.785778862555959E-3</v>
      </c>
      <c r="D63" s="7">
        <v>1.3838120614247546E-2</v>
      </c>
      <c r="E63" s="7">
        <v>0.9861618793857525</v>
      </c>
      <c r="F63" s="34">
        <v>95379.871421028947</v>
      </c>
      <c r="G63" s="34">
        <v>1319.878164895621</v>
      </c>
      <c r="H63" s="34">
        <v>473791.43500451057</v>
      </c>
      <c r="I63" s="35">
        <v>3344864.8692491972</v>
      </c>
      <c r="J63" s="33">
        <v>0.98839438632938004</v>
      </c>
      <c r="K63" s="32">
        <v>35.068875847862969</v>
      </c>
    </row>
    <row r="64" spans="1:12" ht="13.5" customHeight="1" x14ac:dyDescent="0.2">
      <c r="A64" s="9">
        <f t="shared" si="8"/>
        <v>55</v>
      </c>
      <c r="B64" s="10">
        <v>5</v>
      </c>
      <c r="C64" s="7">
        <v>4.1472318451636894E-3</v>
      </c>
      <c r="D64" s="7">
        <v>2.0536707378708718E-2</v>
      </c>
      <c r="E64" s="7">
        <v>0.97946329262129128</v>
      </c>
      <c r="F64" s="34">
        <v>94059.993256133326</v>
      </c>
      <c r="G64" s="34">
        <v>1931.6825575445255</v>
      </c>
      <c r="H64" s="34">
        <v>465776.36111594882</v>
      </c>
      <c r="I64" s="35">
        <v>2871073.4342446867</v>
      </c>
      <c r="J64" s="33">
        <v>0.98308311781008573</v>
      </c>
      <c r="K64" s="32">
        <v>30.523853286131018</v>
      </c>
    </row>
    <row r="65" spans="1:11" ht="13.5" customHeight="1" x14ac:dyDescent="0.2">
      <c r="A65" s="9">
        <f t="shared" si="8"/>
        <v>60</v>
      </c>
      <c r="B65" s="10">
        <v>5</v>
      </c>
      <c r="C65" s="7">
        <v>6.4148155013146026E-3</v>
      </c>
      <c r="D65" s="7">
        <v>3.16012513353583E-2</v>
      </c>
      <c r="E65" s="7">
        <v>0.96839874866464171</v>
      </c>
      <c r="F65" s="34">
        <v>92128.310698588801</v>
      </c>
      <c r="G65" s="34">
        <v>2911.369901488084</v>
      </c>
      <c r="H65" s="34">
        <v>453850.91759715468</v>
      </c>
      <c r="I65" s="35">
        <v>2405297.073128738</v>
      </c>
      <c r="J65" s="33">
        <v>0.97439663213001604</v>
      </c>
      <c r="K65" s="32">
        <v>26.108120890200819</v>
      </c>
    </row>
    <row r="66" spans="1:11" ht="13.5" customHeight="1" x14ac:dyDescent="0.2">
      <c r="A66" s="9">
        <f t="shared" si="8"/>
        <v>65</v>
      </c>
      <c r="B66" s="10">
        <v>5</v>
      </c>
      <c r="C66" s="7">
        <v>1.0224581609671058E-2</v>
      </c>
      <c r="D66" s="7">
        <v>4.993387595622141E-2</v>
      </c>
      <c r="E66" s="7">
        <v>0.95006612404377855</v>
      </c>
      <c r="F66" s="34">
        <v>89216.940797100717</v>
      </c>
      <c r="G66" s="34">
        <v>4454.9476549559768</v>
      </c>
      <c r="H66" s="34">
        <v>435709.53071979049</v>
      </c>
      <c r="I66" s="35">
        <v>1951446.1555315834</v>
      </c>
      <c r="J66" s="33">
        <v>0.96002787220655839</v>
      </c>
      <c r="K66" s="32">
        <v>21.873044940754117</v>
      </c>
    </row>
    <row r="67" spans="1:11" ht="13.5" customHeight="1" x14ac:dyDescent="0.2">
      <c r="A67" s="9">
        <f t="shared" si="8"/>
        <v>70</v>
      </c>
      <c r="B67" s="10">
        <v>5</v>
      </c>
      <c r="C67" s="7">
        <v>1.6690322820441882E-2</v>
      </c>
      <c r="D67" s="7">
        <v>8.0322104644178841E-2</v>
      </c>
      <c r="E67" s="7">
        <v>0.91967789535582112</v>
      </c>
      <c r="F67" s="34">
        <v>84761.99314214474</v>
      </c>
      <c r="G67" s="34">
        <v>6808.2616830125189</v>
      </c>
      <c r="H67" s="34">
        <v>407916.71654630511</v>
      </c>
      <c r="I67" s="35">
        <v>1515736.6248117927</v>
      </c>
      <c r="J67" s="33">
        <v>0.93621251725301546</v>
      </c>
      <c r="K67" s="32">
        <v>17.882267377430853</v>
      </c>
    </row>
    <row r="68" spans="1:11" ht="13.5" customHeight="1" x14ac:dyDescent="0.2">
      <c r="A68" s="9">
        <f t="shared" si="8"/>
        <v>75</v>
      </c>
      <c r="B68" s="10">
        <v>5</v>
      </c>
      <c r="C68" s="7">
        <v>2.7760586171280709E-2</v>
      </c>
      <c r="D68" s="7">
        <v>0.13031484358862522</v>
      </c>
      <c r="E68" s="7">
        <v>0.86968515641137478</v>
      </c>
      <c r="F68" s="34">
        <v>77953.731459132221</v>
      </c>
      <c r="G68" s="34">
        <v>10158.528322246508</v>
      </c>
      <c r="H68" s="34">
        <v>365933.49504830909</v>
      </c>
      <c r="I68" s="35">
        <v>1107819.9082654878</v>
      </c>
      <c r="J68" s="33">
        <v>0.89707893843269293</v>
      </c>
      <c r="K68" s="32">
        <v>14.211249256827044</v>
      </c>
    </row>
    <row r="69" spans="1:11" ht="13.5" customHeight="1" x14ac:dyDescent="0.2">
      <c r="A69" s="9">
        <f t="shared" si="8"/>
        <v>80</v>
      </c>
      <c r="B69" s="10">
        <v>5</v>
      </c>
      <c r="C69" s="7">
        <v>4.678555607255664E-2</v>
      </c>
      <c r="D69" s="7">
        <v>0.21041757931236027</v>
      </c>
      <c r="E69" s="7">
        <v>0.78958242068763973</v>
      </c>
      <c r="F69" s="34">
        <v>67795.203136885713</v>
      </c>
      <c r="G69" s="34">
        <v>14265.302533053225</v>
      </c>
      <c r="H69" s="34">
        <v>304908.26080874418</v>
      </c>
      <c r="I69" s="35">
        <v>741886.41321717855</v>
      </c>
      <c r="J69" s="33">
        <v>0.83323408470299065</v>
      </c>
      <c r="K69" s="32">
        <v>10.943051704104066</v>
      </c>
    </row>
    <row r="70" spans="1:11" ht="13.5" customHeight="1" x14ac:dyDescent="0.2">
      <c r="A70" s="9">
        <v>85</v>
      </c>
      <c r="B70" s="10">
        <v>5</v>
      </c>
      <c r="C70" s="7">
        <v>7.7095736456350275E-2</v>
      </c>
      <c r="D70" s="7">
        <v>0.32415632069336475</v>
      </c>
      <c r="E70" s="7">
        <v>0.67584367930663525</v>
      </c>
      <c r="F70" s="34">
        <v>53529.900603832488</v>
      </c>
      <c r="G70" s="34">
        <v>17352.055626819863</v>
      </c>
      <c r="H70" s="34">
        <v>225071.53345171263</v>
      </c>
      <c r="I70" s="35">
        <v>436978.15240843443</v>
      </c>
      <c r="J70" s="33">
        <v>0.73816148127547887</v>
      </c>
      <c r="K70" s="32">
        <v>8.1632535737820682</v>
      </c>
    </row>
    <row r="71" spans="1:11" ht="13.5" customHeight="1" x14ac:dyDescent="0.2">
      <c r="A71" s="9">
        <v>90</v>
      </c>
      <c r="B71" s="10">
        <v>5</v>
      </c>
      <c r="C71" s="7">
        <v>0.12783090400725478</v>
      </c>
      <c r="D71" s="7">
        <v>0.48195234433818207</v>
      </c>
      <c r="E71" s="7">
        <v>0.51804765566181787</v>
      </c>
      <c r="F71" s="34">
        <v>36177.844977012624</v>
      </c>
      <c r="G71" s="34">
        <v>17435.99719977456</v>
      </c>
      <c r="H71" s="34">
        <v>136398.91961324951</v>
      </c>
      <c r="I71" s="35">
        <v>211906.61895672182</v>
      </c>
      <c r="J71" s="33">
        <v>0.60602474920495819</v>
      </c>
      <c r="K71" s="32">
        <v>5.857358808723049</v>
      </c>
    </row>
    <row r="72" spans="1:11" ht="13.5" customHeight="1" x14ac:dyDescent="0.2">
      <c r="A72" s="9">
        <v>95</v>
      </c>
      <c r="B72" s="10">
        <v>5</v>
      </c>
      <c r="C72" s="7">
        <v>0.21231078319169572</v>
      </c>
      <c r="D72" s="7">
        <v>0.67255432796969017</v>
      </c>
      <c r="E72" s="7">
        <v>0.32744567203030983</v>
      </c>
      <c r="F72" s="34">
        <v>18741.847777238065</v>
      </c>
      <c r="G72" s="34">
        <v>12604.910836730578</v>
      </c>
      <c r="H72" s="34">
        <v>59370.092499492057</v>
      </c>
      <c r="I72" s="35">
        <v>75507.699343472312</v>
      </c>
      <c r="J72" s="33">
        <v>0.43526805540566005</v>
      </c>
      <c r="K72" s="32">
        <v>4.0288289735858518</v>
      </c>
    </row>
    <row r="73" spans="1:11" ht="13.5" customHeight="1" x14ac:dyDescent="0.2">
      <c r="A73" s="9" t="s">
        <v>3</v>
      </c>
      <c r="B73" s="31" t="s">
        <v>10</v>
      </c>
      <c r="C73" s="7">
        <v>0.380287920002012</v>
      </c>
      <c r="D73" s="7">
        <v>1</v>
      </c>
      <c r="E73" s="7">
        <v>0</v>
      </c>
      <c r="F73" s="34">
        <v>6136.9369405074867</v>
      </c>
      <c r="G73" s="34">
        <v>6136.9369405074867</v>
      </c>
      <c r="H73" s="34">
        <v>16137.60684398026</v>
      </c>
      <c r="I73" s="35">
        <v>16137.60684398026</v>
      </c>
      <c r="J73" s="33">
        <v>0.2137213421186745</v>
      </c>
      <c r="K73" s="32">
        <v>2.6295865511444836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37"/>
      <c r="K74" s="37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0.1253517621981653</v>
      </c>
      <c r="E75" s="40" t="s">
        <v>6</v>
      </c>
      <c r="F75" s="18" t="s">
        <v>8</v>
      </c>
      <c r="G75" s="19">
        <f>+(H29-F30)/G29</f>
        <v>0.11889095465118434</v>
      </c>
      <c r="H75" s="40" t="s">
        <v>7</v>
      </c>
      <c r="I75" s="16" t="s">
        <v>8</v>
      </c>
      <c r="J75" s="17">
        <f>(H52-F53)/G52</f>
        <v>0.1321357425703745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1.3639294479831419</v>
      </c>
      <c r="E76" s="41"/>
      <c r="F76" s="21" t="s">
        <v>9</v>
      </c>
      <c r="G76" s="19">
        <f>+(H30-4*F31)/G30</f>
        <v>1.3768701148285545</v>
      </c>
      <c r="H76" s="41"/>
      <c r="I76" s="20" t="s">
        <v>9</v>
      </c>
      <c r="J76" s="17">
        <f>(H53-4*F54)/G53</f>
        <v>1.3503414825091355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21" sqref="H2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6.8106964915270931E-3</v>
      </c>
      <c r="D6" s="7">
        <f t="shared" si="0"/>
        <v>6.7695175373854895E-3</v>
      </c>
      <c r="E6" s="7">
        <f t="shared" si="0"/>
        <v>0.99323048246261458</v>
      </c>
      <c r="F6" s="34">
        <f t="shared" si="0"/>
        <v>100000</v>
      </c>
      <c r="G6" s="34">
        <f t="shared" si="0"/>
        <v>676.95175373854886</v>
      </c>
      <c r="H6" s="34">
        <f t="shared" si="0"/>
        <v>99404.18915757825</v>
      </c>
      <c r="I6" s="35">
        <f t="shared" si="0"/>
        <v>8084206.2300059637</v>
      </c>
      <c r="J6" s="33"/>
      <c r="K6" s="32">
        <f t="shared" ref="K6:K27" si="1">+K29*0.5122+K52*0.4878</f>
        <v>80.842062300059638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1.0570140227396086E-3</v>
      </c>
      <c r="D7" s="7">
        <f t="shared" si="0"/>
        <v>4.2162702025203922E-3</v>
      </c>
      <c r="E7" s="7">
        <f t="shared" si="0"/>
        <v>0.99578372979747964</v>
      </c>
      <c r="F7" s="34">
        <f t="shared" si="0"/>
        <v>99323.04824626146</v>
      </c>
      <c r="G7" s="34">
        <f t="shared" si="0"/>
        <v>418.78609477252758</v>
      </c>
      <c r="H7" s="34">
        <f t="shared" si="0"/>
        <v>396186.67092403001</v>
      </c>
      <c r="I7" s="35">
        <f t="shared" si="0"/>
        <v>7984802.0408483855</v>
      </c>
      <c r="J7" s="33">
        <f t="shared" ref="J7:J27" si="2">+J30*0.5122+J53*0.4878</f>
        <v>0.99118172016321637</v>
      </c>
      <c r="K7" s="32">
        <f t="shared" si="1"/>
        <v>80.390496395533432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2.0047125292081482E-4</v>
      </c>
      <c r="D8" s="7">
        <f t="shared" si="0"/>
        <v>1.0017992370825702E-3</v>
      </c>
      <c r="E8" s="7">
        <f t="shared" si="0"/>
        <v>0.99899820076291745</v>
      </c>
      <c r="F8" s="34">
        <f t="shared" si="0"/>
        <v>98904.262151488918</v>
      </c>
      <c r="G8" s="34">
        <f t="shared" si="0"/>
        <v>99.08276512188101</v>
      </c>
      <c r="H8" s="34">
        <f t="shared" si="0"/>
        <v>494246.51495512552</v>
      </c>
      <c r="I8" s="35">
        <f t="shared" si="0"/>
        <v>7588615.3699243553</v>
      </c>
      <c r="J8" s="33">
        <f t="shared" si="2"/>
        <v>0.99728743344778281</v>
      </c>
      <c r="K8" s="32">
        <f t="shared" si="1"/>
        <v>76.725493111761978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2.7603603827727036E-4</v>
      </c>
      <c r="D9" s="7">
        <f t="shared" si="0"/>
        <v>1.3793557804333877E-3</v>
      </c>
      <c r="E9" s="7">
        <f t="shared" si="0"/>
        <v>0.99862064421956664</v>
      </c>
      <c r="F9" s="34">
        <f t="shared" si="0"/>
        <v>98805.179386367046</v>
      </c>
      <c r="G9" s="34">
        <f t="shared" si="0"/>
        <v>136.2793154420421</v>
      </c>
      <c r="H9" s="34">
        <f t="shared" si="0"/>
        <v>493732.29801953334</v>
      </c>
      <c r="I9" s="35">
        <f t="shared" si="0"/>
        <v>7094368.8549692295</v>
      </c>
      <c r="J9" s="33">
        <f t="shared" si="2"/>
        <v>0.99895957762285215</v>
      </c>
      <c r="K9" s="32">
        <f t="shared" si="1"/>
        <v>71.800220535832167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5.8139827116924147E-4</v>
      </c>
      <c r="D10" s="7">
        <f t="shared" si="0"/>
        <v>2.9026632278878642E-3</v>
      </c>
      <c r="E10" s="7">
        <f t="shared" si="0"/>
        <v>0.9970973367721121</v>
      </c>
      <c r="F10" s="34">
        <f t="shared" si="0"/>
        <v>98668.900070924996</v>
      </c>
      <c r="G10" s="34">
        <f t="shared" si="0"/>
        <v>286.31930104535735</v>
      </c>
      <c r="H10" s="34">
        <f t="shared" si="0"/>
        <v>492696.91884508287</v>
      </c>
      <c r="I10" s="35">
        <f t="shared" si="0"/>
        <v>6600636.5569496956</v>
      </c>
      <c r="J10" s="33">
        <f t="shared" si="2"/>
        <v>0.99790259238909806</v>
      </c>
      <c r="K10" s="32">
        <f t="shared" si="1"/>
        <v>66.895169141429307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9.0684060367327176E-4</v>
      </c>
      <c r="D11" s="7">
        <f t="shared" si="0"/>
        <v>4.5222553404841879E-3</v>
      </c>
      <c r="E11" s="7">
        <f t="shared" si="0"/>
        <v>0.99547774465951577</v>
      </c>
      <c r="F11" s="34">
        <f t="shared" si="0"/>
        <v>98382.580769879642</v>
      </c>
      <c r="G11" s="34">
        <f t="shared" si="0"/>
        <v>444.51590722708426</v>
      </c>
      <c r="H11" s="34">
        <f t="shared" si="0"/>
        <v>490855.22239154647</v>
      </c>
      <c r="I11" s="35">
        <f t="shared" si="0"/>
        <v>6107939.6381046139</v>
      </c>
      <c r="J11" s="33">
        <f t="shared" si="2"/>
        <v>0.99625997465465377</v>
      </c>
      <c r="K11" s="32">
        <f t="shared" si="1"/>
        <v>62.079529789207172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1.1177922565452712E-3</v>
      </c>
      <c r="D12" s="7">
        <f t="shared" si="0"/>
        <v>5.5705709981975684E-3</v>
      </c>
      <c r="E12" s="7">
        <f t="shared" si="0"/>
        <v>0.99442942900180231</v>
      </c>
      <c r="F12" s="34">
        <f t="shared" si="0"/>
        <v>97938.064862652565</v>
      </c>
      <c r="G12" s="34">
        <f t="shared" si="0"/>
        <v>544.58227911375525</v>
      </c>
      <c r="H12" s="34">
        <f t="shared" si="0"/>
        <v>488357.34274225694</v>
      </c>
      <c r="I12" s="35">
        <f t="shared" si="0"/>
        <v>5617084.4157130681</v>
      </c>
      <c r="J12" s="33">
        <f t="shared" si="2"/>
        <v>0.99490430156827014</v>
      </c>
      <c r="K12" s="32">
        <f t="shared" si="1"/>
        <v>57.345295364175215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1.2562182407459446E-3</v>
      </c>
      <c r="D13" s="7">
        <f t="shared" si="0"/>
        <v>6.2589161047833901E-3</v>
      </c>
      <c r="E13" s="7">
        <f t="shared" si="0"/>
        <v>0.99374108389521665</v>
      </c>
      <c r="F13" s="34">
        <f t="shared" si="0"/>
        <v>97393.482583538804</v>
      </c>
      <c r="G13" s="34">
        <f t="shared" si="0"/>
        <v>608.07901260219148</v>
      </c>
      <c r="H13" s="34">
        <f t="shared" si="0"/>
        <v>485472.35721558862</v>
      </c>
      <c r="I13" s="35">
        <f t="shared" si="0"/>
        <v>5128727.0729708113</v>
      </c>
      <c r="J13" s="33">
        <f t="shared" si="2"/>
        <v>0.99407948653445888</v>
      </c>
      <c r="K13" s="32">
        <f t="shared" si="1"/>
        <v>52.647461710027443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1.4332311859528405E-3</v>
      </c>
      <c r="D14" s="7">
        <f t="shared" si="0"/>
        <v>7.1389558382102796E-3</v>
      </c>
      <c r="E14" s="7">
        <f t="shared" si="0"/>
        <v>0.99286104416178966</v>
      </c>
      <c r="F14" s="34">
        <f t="shared" si="0"/>
        <v>96785.403570936614</v>
      </c>
      <c r="G14" s="34">
        <f t="shared" si="0"/>
        <v>689.13467289244124</v>
      </c>
      <c r="H14" s="34">
        <f t="shared" si="0"/>
        <v>482246.94372660725</v>
      </c>
      <c r="I14" s="35">
        <f t="shared" si="0"/>
        <v>4643254.7157552224</v>
      </c>
      <c r="J14" s="33">
        <f t="shared" si="2"/>
        <v>0.9933389738468219</v>
      </c>
      <c r="K14" s="32">
        <f t="shared" si="1"/>
        <v>47.958826440708009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1.7640919554307898E-3</v>
      </c>
      <c r="D15" s="7">
        <f t="shared" si="0"/>
        <v>8.7810204932205552E-3</v>
      </c>
      <c r="E15" s="7">
        <f t="shared" si="0"/>
        <v>0.9912189795067794</v>
      </c>
      <c r="F15" s="34">
        <f t="shared" si="0"/>
        <v>96096.26889804416</v>
      </c>
      <c r="G15" s="34">
        <f t="shared" si="0"/>
        <v>841.58942472527065</v>
      </c>
      <c r="H15" s="34">
        <f t="shared" si="0"/>
        <v>478458.89017655072</v>
      </c>
      <c r="I15" s="35">
        <f t="shared" si="0"/>
        <v>4161007.7720286148</v>
      </c>
      <c r="J15" s="33">
        <f t="shared" si="2"/>
        <v>0.99212428039848288</v>
      </c>
      <c r="K15" s="32">
        <f t="shared" si="1"/>
        <v>43.28164510132472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2.3632171901283821E-3</v>
      </c>
      <c r="D16" s="7">
        <f t="shared" si="4"/>
        <v>1.1746942083328193E-2</v>
      </c>
      <c r="E16" s="7">
        <f t="shared" si="4"/>
        <v>0.98825305791667173</v>
      </c>
      <c r="F16" s="34">
        <f t="shared" si="4"/>
        <v>95254.679473318887</v>
      </c>
      <c r="G16" s="34">
        <f t="shared" si="4"/>
        <v>1115.6948672726598</v>
      </c>
      <c r="H16" s="34">
        <f t="shared" si="4"/>
        <v>473625.47449796915</v>
      </c>
      <c r="I16" s="35">
        <f t="shared" si="4"/>
        <v>3682548.8818520643</v>
      </c>
      <c r="J16" s="33">
        <f t="shared" si="2"/>
        <v>0.98987011785324919</v>
      </c>
      <c r="K16" s="32">
        <f t="shared" si="1"/>
        <v>38.638602262315722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3.3891124984301788E-3</v>
      </c>
      <c r="D17" s="7">
        <f t="shared" si="4"/>
        <v>1.6804869905779087E-2</v>
      </c>
      <c r="E17" s="7">
        <f t="shared" si="4"/>
        <v>0.98319513009422077</v>
      </c>
      <c r="F17" s="34">
        <f t="shared" si="4"/>
        <v>94138.98460604623</v>
      </c>
      <c r="G17" s="34">
        <f t="shared" si="4"/>
        <v>1576.4344056152022</v>
      </c>
      <c r="H17" s="34">
        <f t="shared" si="4"/>
        <v>466985.43925512466</v>
      </c>
      <c r="I17" s="35">
        <f t="shared" si="4"/>
        <v>3208923.407354095</v>
      </c>
      <c r="J17" s="33">
        <f t="shared" si="2"/>
        <v>0.98593562399525325</v>
      </c>
      <c r="K17" s="32">
        <f t="shared" si="1"/>
        <v>34.06258062801389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5.079561290845221E-3</v>
      </c>
      <c r="D18" s="7">
        <f t="shared" si="4"/>
        <v>2.5083744494218553E-2</v>
      </c>
      <c r="E18" s="7">
        <f t="shared" si="4"/>
        <v>0.97491625550578143</v>
      </c>
      <c r="F18" s="34">
        <f t="shared" si="4"/>
        <v>92562.55020043104</v>
      </c>
      <c r="G18" s="34">
        <f t="shared" si="4"/>
        <v>2311.501084322877</v>
      </c>
      <c r="H18" s="34">
        <f t="shared" si="4"/>
        <v>457397.32277093211</v>
      </c>
      <c r="I18" s="35">
        <f t="shared" si="4"/>
        <v>2741937.9680989706</v>
      </c>
      <c r="J18" s="33">
        <f t="shared" si="2"/>
        <v>0.97938661981494035</v>
      </c>
      <c r="K18" s="32">
        <f t="shared" si="1"/>
        <v>29.593997934686893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7.8313489941769076E-3</v>
      </c>
      <c r="D19" s="7">
        <f t="shared" si="4"/>
        <v>3.8416902196576619E-2</v>
      </c>
      <c r="E19" s="7">
        <f t="shared" si="4"/>
        <v>0.96158309780342344</v>
      </c>
      <c r="F19" s="34">
        <f t="shared" si="4"/>
        <v>90251.049116108159</v>
      </c>
      <c r="G19" s="34">
        <f t="shared" si="4"/>
        <v>3447.5097986917781</v>
      </c>
      <c r="H19" s="34">
        <f t="shared" si="4"/>
        <v>443190.40138775879</v>
      </c>
      <c r="I19" s="35">
        <f t="shared" si="4"/>
        <v>2284540.6453280384</v>
      </c>
      <c r="J19" s="33">
        <f t="shared" si="2"/>
        <v>0.96878285512724571</v>
      </c>
      <c r="K19" s="32">
        <f t="shared" si="1"/>
        <v>25.27928484863579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1.2298910526801508E-2</v>
      </c>
      <c r="D20" s="7">
        <f t="shared" si="4"/>
        <v>5.9695557134284191E-2</v>
      </c>
      <c r="E20" s="7">
        <f t="shared" si="4"/>
        <v>0.94030444286571579</v>
      </c>
      <c r="F20" s="34">
        <f t="shared" si="4"/>
        <v>86803.539317416376</v>
      </c>
      <c r="G20" s="34">
        <f t="shared" si="4"/>
        <v>5144.5316219541382</v>
      </c>
      <c r="H20" s="34">
        <f t="shared" si="4"/>
        <v>421969.58406673063</v>
      </c>
      <c r="I20" s="35">
        <f t="shared" si="4"/>
        <v>1841350.2439402794</v>
      </c>
      <c r="J20" s="33">
        <f t="shared" si="2"/>
        <v>0.95181016340986591</v>
      </c>
      <c r="K20" s="32">
        <f t="shared" si="1"/>
        <v>21.17247076950737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1.9557825048493759E-2</v>
      </c>
      <c r="D21" s="7">
        <f t="shared" si="4"/>
        <v>9.3332177144523298E-2</v>
      </c>
      <c r="E21" s="7">
        <f t="shared" si="4"/>
        <v>0.90666782285547665</v>
      </c>
      <c r="F21" s="34">
        <f t="shared" si="4"/>
        <v>81659.007695462235</v>
      </c>
      <c r="G21" s="34">
        <f t="shared" si="4"/>
        <v>7553.9156734230091</v>
      </c>
      <c r="H21" s="34">
        <f t="shared" si="4"/>
        <v>390524.27894117858</v>
      </c>
      <c r="I21" s="35">
        <f t="shared" si="4"/>
        <v>1419380.6598735489</v>
      </c>
      <c r="J21" s="33">
        <f t="shared" si="2"/>
        <v>0.92488031184809683</v>
      </c>
      <c r="K21" s="32">
        <f t="shared" si="1"/>
        <v>17.334762832732075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3.1381602095467483E-2</v>
      </c>
      <c r="D22" s="7">
        <f t="shared" si="4"/>
        <v>0.14576553840309803</v>
      </c>
      <c r="E22" s="7">
        <f t="shared" si="4"/>
        <v>0.85423446159690197</v>
      </c>
      <c r="F22" s="34">
        <f t="shared" si="4"/>
        <v>74105.092022039229</v>
      </c>
      <c r="G22" s="34">
        <f t="shared" si="4"/>
        <v>10691.463462325115</v>
      </c>
      <c r="H22" s="34">
        <f t="shared" si="4"/>
        <v>345183.74428446899</v>
      </c>
      <c r="I22" s="35">
        <f t="shared" si="4"/>
        <v>1028856.3809323702</v>
      </c>
      <c r="J22" s="33">
        <f t="shared" si="2"/>
        <v>0.88278059918099139</v>
      </c>
      <c r="K22" s="32">
        <f t="shared" si="1"/>
        <v>13.831880689860395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5.0729879786062429E-2</v>
      </c>
      <c r="D23" s="7">
        <f t="shared" si="4"/>
        <v>0.22559828798045201</v>
      </c>
      <c r="E23" s="7">
        <f t="shared" si="4"/>
        <v>0.77440171201954788</v>
      </c>
      <c r="F23" s="34">
        <f t="shared" si="4"/>
        <v>63413.628559714118</v>
      </c>
      <c r="G23" s="34">
        <f t="shared" si="4"/>
        <v>14154.33041733045</v>
      </c>
      <c r="H23" s="34">
        <f t="shared" si="4"/>
        <v>282959.97840683931</v>
      </c>
      <c r="I23" s="35">
        <f t="shared" si="4"/>
        <v>683672.63664790126</v>
      </c>
      <c r="J23" s="33">
        <f t="shared" si="2"/>
        <v>0.81784988678505666</v>
      </c>
      <c r="K23" s="32">
        <f t="shared" si="1"/>
        <v>10.728981268523333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8.0903277282177166E-2</v>
      </c>
      <c r="D24" s="7">
        <f t="shared" si="4"/>
        <v>0.33647202903390516</v>
      </c>
      <c r="E24" s="7">
        <f t="shared" si="4"/>
        <v>0.66352797096609484</v>
      </c>
      <c r="F24" s="34">
        <f t="shared" si="4"/>
        <v>49259.298142383675</v>
      </c>
      <c r="G24" s="34">
        <f t="shared" si="4"/>
        <v>16403.965635269709</v>
      </c>
      <c r="H24" s="34">
        <f t="shared" si="4"/>
        <v>205731.87695652954</v>
      </c>
      <c r="I24" s="35">
        <f t="shared" si="4"/>
        <v>400712.65824106196</v>
      </c>
      <c r="J24" s="33">
        <f t="shared" si="2"/>
        <v>0.72420182540456901</v>
      </c>
      <c r="K24" s="32">
        <f t="shared" si="1"/>
        <v>8.0883911082271318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0.12914438968853229</v>
      </c>
      <c r="D25" s="7">
        <f t="shared" si="4"/>
        <v>0.48433459550593128</v>
      </c>
      <c r="E25" s="7">
        <f t="shared" si="4"/>
        <v>0.51566540449406872</v>
      </c>
      <c r="F25" s="34">
        <f t="shared" si="4"/>
        <v>32855.332507113962</v>
      </c>
      <c r="G25" s="34">
        <f t="shared" si="4"/>
        <v>15790.783090419374</v>
      </c>
      <c r="H25" s="34">
        <f t="shared" si="4"/>
        <v>123772.11143549086</v>
      </c>
      <c r="I25" s="35">
        <f t="shared" si="4"/>
        <v>194980.78128453245</v>
      </c>
      <c r="J25" s="33">
        <f t="shared" si="2"/>
        <v>0.59798486679007146</v>
      </c>
      <c r="K25" s="32">
        <f t="shared" si="1"/>
        <v>5.9023239310843776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0.20604779923241762</v>
      </c>
      <c r="D26" s="7">
        <f t="shared" si="5"/>
        <v>0.65918975875779884</v>
      </c>
      <c r="E26" s="7">
        <f t="shared" si="5"/>
        <v>0.34081024124220116</v>
      </c>
      <c r="F26" s="34">
        <f t="shared" si="5"/>
        <v>17064.549416694586</v>
      </c>
      <c r="G26" s="34">
        <f t="shared" si="5"/>
        <v>11216.889367100963</v>
      </c>
      <c r="H26" s="34">
        <f t="shared" si="5"/>
        <v>54769.626795528136</v>
      </c>
      <c r="I26" s="35">
        <f t="shared" si="5"/>
        <v>71208.669849041573</v>
      </c>
      <c r="J26" s="33">
        <f t="shared" si="2"/>
        <v>0.43943544966846232</v>
      </c>
      <c r="K26" s="32">
        <f t="shared" si="1"/>
        <v>4.1617119574282935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0.35446921920204255</v>
      </c>
      <c r="D27" s="7">
        <f t="shared" si="6"/>
        <v>1</v>
      </c>
      <c r="E27" s="7">
        <f t="shared" si="6"/>
        <v>0</v>
      </c>
      <c r="F27" s="34">
        <f t="shared" si="6"/>
        <v>5847.6600495936236</v>
      </c>
      <c r="G27" s="34">
        <f t="shared" si="6"/>
        <v>5847.6600495936236</v>
      </c>
      <c r="H27" s="34">
        <f t="shared" si="6"/>
        <v>16439.043053513433</v>
      </c>
      <c r="I27" s="35">
        <f t="shared" si="6"/>
        <v>16439.043053513433</v>
      </c>
      <c r="J27" s="33">
        <f t="shared" si="2"/>
        <v>0.23099703848313036</v>
      </c>
      <c r="K27" s="32">
        <f t="shared" si="1"/>
        <v>2.8218517002227195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7.5920277471014696E-3</v>
      </c>
      <c r="D29" s="7">
        <v>7.5412404866720319E-3</v>
      </c>
      <c r="E29" s="7">
        <v>0.99245875951332796</v>
      </c>
      <c r="F29" s="34">
        <v>100000</v>
      </c>
      <c r="G29" s="34">
        <v>754.12404866720317</v>
      </c>
      <c r="H29" s="34">
        <v>99331.044852294857</v>
      </c>
      <c r="I29" s="35">
        <v>7866007.8616422946</v>
      </c>
      <c r="J29" s="33"/>
      <c r="K29" s="32">
        <v>78.66007861642295</v>
      </c>
    </row>
    <row r="30" spans="1:11" ht="13.5" customHeight="1" x14ac:dyDescent="0.2">
      <c r="A30" s="6">
        <v>1</v>
      </c>
      <c r="B30" s="8">
        <v>4</v>
      </c>
      <c r="C30" s="7">
        <v>1.0157801819586762E-3</v>
      </c>
      <c r="D30" s="7">
        <v>4.052310930904952E-3</v>
      </c>
      <c r="E30" s="7">
        <v>0.99594768906909503</v>
      </c>
      <c r="F30" s="34">
        <v>99245.875951332797</v>
      </c>
      <c r="G30" s="34">
        <v>402.17514796482283</v>
      </c>
      <c r="H30" s="34">
        <v>395927.34245841397</v>
      </c>
      <c r="I30" s="35">
        <v>7766676.8167899996</v>
      </c>
      <c r="J30" s="33">
        <v>0.99051677462141763</v>
      </c>
      <c r="K30" s="32">
        <v>78.256922439765106</v>
      </c>
    </row>
    <row r="31" spans="1:11" ht="13.5" customHeight="1" x14ac:dyDescent="0.2">
      <c r="A31" s="6">
        <v>5</v>
      </c>
      <c r="B31" s="8">
        <v>5</v>
      </c>
      <c r="C31" s="7">
        <v>1.9873720726993772E-4</v>
      </c>
      <c r="D31" s="7">
        <v>9.9313830589455444E-4</v>
      </c>
      <c r="E31" s="7">
        <v>0.99900686169410546</v>
      </c>
      <c r="F31" s="34">
        <v>98843.700803367974</v>
      </c>
      <c r="G31" s="34">
        <v>98.165465564205078</v>
      </c>
      <c r="H31" s="34">
        <v>493946.08544976881</v>
      </c>
      <c r="I31" s="35">
        <v>7370749.4743315857</v>
      </c>
      <c r="J31" s="33">
        <v>0.99735026827497886</v>
      </c>
      <c r="K31" s="32">
        <v>74.569744095219434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3.021822153509677E-4</v>
      </c>
      <c r="D32" s="7">
        <v>1.5099674883138697E-3</v>
      </c>
      <c r="E32" s="7">
        <v>0.99849003251168611</v>
      </c>
      <c r="F32" s="34">
        <v>98745.535337803769</v>
      </c>
      <c r="G32" s="34">
        <v>149.10254797623202</v>
      </c>
      <c r="H32" s="34">
        <v>493419.3357575917</v>
      </c>
      <c r="I32" s="35">
        <v>6876803.3888818165</v>
      </c>
      <c r="J32" s="33">
        <v>0.99893358868975046</v>
      </c>
      <c r="K32" s="32">
        <v>69.641663953277487</v>
      </c>
    </row>
    <row r="33" spans="1:11" ht="13.5" customHeight="1" x14ac:dyDescent="0.2">
      <c r="A33" s="9">
        <f t="shared" si="7"/>
        <v>15</v>
      </c>
      <c r="B33" s="8">
        <v>5</v>
      </c>
      <c r="C33" s="7">
        <v>8.0085030409185671E-4</v>
      </c>
      <c r="D33" s="7">
        <v>3.9972169726951393E-3</v>
      </c>
      <c r="E33" s="7">
        <v>0.99600278302730483</v>
      </c>
      <c r="F33" s="34">
        <v>98596.432789827537</v>
      </c>
      <c r="G33" s="34">
        <v>394.1113345946942</v>
      </c>
      <c r="H33" s="34">
        <v>492116.10781818477</v>
      </c>
      <c r="I33" s="35">
        <v>6383384.0531242248</v>
      </c>
      <c r="J33" s="33">
        <v>0.99735878218593532</v>
      </c>
      <c r="K33" s="32">
        <v>64.742545673344239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1.3262620477685761E-3</v>
      </c>
      <c r="D34" s="7">
        <v>6.6104446555423991E-3</v>
      </c>
      <c r="E34" s="7">
        <v>0.99338955534445761</v>
      </c>
      <c r="F34" s="34">
        <v>98202.321455232843</v>
      </c>
      <c r="G34" s="34">
        <v>649.1610110256006</v>
      </c>
      <c r="H34" s="34">
        <v>489466.62698959687</v>
      </c>
      <c r="I34" s="35">
        <v>5891267.9453060403</v>
      </c>
      <c r="J34" s="33">
        <v>0.99461614690822764</v>
      </c>
      <c r="K34" s="32">
        <v>59.991127073219673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1.6097136602534834E-3</v>
      </c>
      <c r="D35" s="7">
        <v>8.0168068255024247E-3</v>
      </c>
      <c r="E35" s="7">
        <v>0.99198319317449757</v>
      </c>
      <c r="F35" s="34">
        <v>97553.160444207242</v>
      </c>
      <c r="G35" s="34">
        <v>782.0648424984538</v>
      </c>
      <c r="H35" s="34">
        <v>485840.9677503148</v>
      </c>
      <c r="I35" s="35">
        <v>5401801.3183164438</v>
      </c>
      <c r="J35" s="33">
        <v>0.9925926323892984</v>
      </c>
      <c r="K35" s="32">
        <v>55.372899183577459</v>
      </c>
    </row>
    <row r="36" spans="1:11" ht="13.5" customHeight="1" x14ac:dyDescent="0.2">
      <c r="A36" s="9">
        <f t="shared" si="7"/>
        <v>30</v>
      </c>
      <c r="B36" s="8">
        <v>5</v>
      </c>
      <c r="C36" s="7">
        <v>1.7177171562386818E-3</v>
      </c>
      <c r="D36" s="7">
        <v>8.5520764176684558E-3</v>
      </c>
      <c r="E36" s="7">
        <v>0.99144792358233158</v>
      </c>
      <c r="F36" s="34">
        <v>96771.095601708788</v>
      </c>
      <c r="G36" s="34">
        <v>827.59380460731336</v>
      </c>
      <c r="H36" s="34">
        <v>481798.64863171731</v>
      </c>
      <c r="I36" s="35">
        <v>4915960.3505661292</v>
      </c>
      <c r="J36" s="33">
        <v>0.99167974833963579</v>
      </c>
      <c r="K36" s="32">
        <v>50.79988316758628</v>
      </c>
    </row>
    <row r="37" spans="1:11" ht="13.5" customHeight="1" x14ac:dyDescent="0.2">
      <c r="A37" s="9">
        <f t="shared" si="7"/>
        <v>35</v>
      </c>
      <c r="B37" s="8">
        <v>5</v>
      </c>
      <c r="C37" s="7">
        <v>1.8460959661767372E-3</v>
      </c>
      <c r="D37" s="7">
        <v>9.1887522604428493E-3</v>
      </c>
      <c r="E37" s="7">
        <v>0.9908112477395572</v>
      </c>
      <c r="F37" s="34">
        <v>95943.501797101475</v>
      </c>
      <c r="G37" s="34">
        <v>881.60106901291874</v>
      </c>
      <c r="H37" s="34">
        <v>477548.88432951493</v>
      </c>
      <c r="I37" s="35">
        <v>4434161.7019344121</v>
      </c>
      <c r="J37" s="33">
        <v>0.99117937687398772</v>
      </c>
      <c r="K37" s="32">
        <v>46.216383797535848</v>
      </c>
    </row>
    <row r="38" spans="1:11" ht="13.5" customHeight="1" x14ac:dyDescent="0.2">
      <c r="A38" s="9">
        <f t="shared" si="7"/>
        <v>40</v>
      </c>
      <c r="B38" s="8">
        <v>5</v>
      </c>
      <c r="C38" s="7">
        <v>2.1789679475193967E-3</v>
      </c>
      <c r="D38" s="7">
        <v>1.0837797753282086E-2</v>
      </c>
      <c r="E38" s="7">
        <v>0.98916220224671791</v>
      </c>
      <c r="F38" s="34">
        <v>95061.900728088556</v>
      </c>
      <c r="G38" s="34">
        <v>1030.2616541336029</v>
      </c>
      <c r="H38" s="34">
        <v>472820.93126082188</v>
      </c>
      <c r="I38" s="35">
        <v>3956612.8176048975</v>
      </c>
      <c r="J38" s="33">
        <v>0.99009954116984034</v>
      </c>
      <c r="K38" s="32">
        <v>41.621436004338292</v>
      </c>
    </row>
    <row r="39" spans="1:11" ht="13.5" customHeight="1" x14ac:dyDescent="0.2">
      <c r="A39" s="9">
        <f t="shared" si="7"/>
        <v>45</v>
      </c>
      <c r="B39" s="8">
        <v>5</v>
      </c>
      <c r="C39" s="7">
        <v>2.8760364643231188E-3</v>
      </c>
      <c r="D39" s="7">
        <v>1.4282599545494091E-2</v>
      </c>
      <c r="E39" s="7">
        <v>0.98571740045450595</v>
      </c>
      <c r="F39" s="34">
        <v>94031.639073954953</v>
      </c>
      <c r="G39" s="34">
        <v>1343.0162454997335</v>
      </c>
      <c r="H39" s="34">
        <v>466967.73916453635</v>
      </c>
      <c r="I39" s="35">
        <v>3483791.8863440757</v>
      </c>
      <c r="J39" s="33">
        <v>0.98762070012281933</v>
      </c>
      <c r="K39" s="32">
        <v>37.049145592411804</v>
      </c>
    </row>
    <row r="40" spans="1:11" ht="13.5" customHeight="1" x14ac:dyDescent="0.2">
      <c r="A40" s="9">
        <f t="shared" si="7"/>
        <v>50</v>
      </c>
      <c r="B40" s="8">
        <v>5</v>
      </c>
      <c r="C40" s="7">
        <v>4.1307735687875864E-3</v>
      </c>
      <c r="D40" s="7">
        <v>2.045510873448048E-2</v>
      </c>
      <c r="E40" s="7">
        <v>0.97954489126551947</v>
      </c>
      <c r="F40" s="34">
        <v>92688.62282845522</v>
      </c>
      <c r="G40" s="34">
        <v>1895.9558584053011</v>
      </c>
      <c r="H40" s="34">
        <v>458983.24534931569</v>
      </c>
      <c r="I40" s="35">
        <v>3016824.1471795393</v>
      </c>
      <c r="J40" s="33">
        <v>0.98290140164820394</v>
      </c>
      <c r="K40" s="32">
        <v>32.547944452286977</v>
      </c>
    </row>
    <row r="41" spans="1:11" ht="13.5" customHeight="1" x14ac:dyDescent="0.2">
      <c r="A41" s="9">
        <f t="shared" si="7"/>
        <v>55</v>
      </c>
      <c r="B41" s="8">
        <v>5</v>
      </c>
      <c r="C41" s="7">
        <v>6.2160174466543193E-3</v>
      </c>
      <c r="D41" s="7">
        <v>3.0633786865026592E-2</v>
      </c>
      <c r="E41" s="7">
        <v>0.9693662131349734</v>
      </c>
      <c r="F41" s="34">
        <v>90792.666970049919</v>
      </c>
      <c r="G41" s="34">
        <v>2781.3232088678487</v>
      </c>
      <c r="H41" s="34">
        <v>447444.56281487038</v>
      </c>
      <c r="I41" s="35">
        <v>2557840.9018302239</v>
      </c>
      <c r="J41" s="33">
        <v>0.9748603404342927</v>
      </c>
      <c r="K41" s="32">
        <v>28.172329189030073</v>
      </c>
    </row>
    <row r="42" spans="1:11" ht="13.5" customHeight="1" x14ac:dyDescent="0.2">
      <c r="A42" s="9">
        <f t="shared" si="7"/>
        <v>60</v>
      </c>
      <c r="B42" s="8">
        <v>5</v>
      </c>
      <c r="C42" s="7">
        <v>9.5647502631592378E-3</v>
      </c>
      <c r="D42" s="7">
        <v>4.6774950825821823E-2</v>
      </c>
      <c r="E42" s="7">
        <v>0.95322504917417816</v>
      </c>
      <c r="F42" s="34">
        <v>88011.34376118207</v>
      </c>
      <c r="G42" s="34">
        <v>4116.7262765437918</v>
      </c>
      <c r="H42" s="34">
        <v>430406.03918329976</v>
      </c>
      <c r="I42" s="35">
        <v>2110396.3390153535</v>
      </c>
      <c r="J42" s="33">
        <v>0.96192036947687687</v>
      </c>
      <c r="K42" s="32">
        <v>23.978685574235676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1.488164100835943E-2</v>
      </c>
      <c r="D43" s="7">
        <v>7.1892284056252836E-2</v>
      </c>
      <c r="E43" s="7">
        <v>0.92810771594374719</v>
      </c>
      <c r="F43" s="34">
        <v>83894.617484638278</v>
      </c>
      <c r="G43" s="34">
        <v>6031.3756709962909</v>
      </c>
      <c r="H43" s="34">
        <v>405289.69000181498</v>
      </c>
      <c r="I43" s="35">
        <v>1679990.2998320535</v>
      </c>
      <c r="J43" s="33">
        <v>0.94164498892919035</v>
      </c>
      <c r="K43" s="32">
        <v>20.025006969483734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2.3268193625578144E-2</v>
      </c>
      <c r="D44" s="7">
        <v>0.11026733283051708</v>
      </c>
      <c r="E44" s="7">
        <v>0.88973266716948296</v>
      </c>
      <c r="F44" s="34">
        <v>77863.241813641987</v>
      </c>
      <c r="G44" s="34">
        <v>8585.7720003278955</v>
      </c>
      <c r="H44" s="34">
        <v>368991.7721369557</v>
      </c>
      <c r="I44" s="35">
        <v>1274700.6098302384</v>
      </c>
      <c r="J44" s="33">
        <v>0.91043957258153607</v>
      </c>
      <c r="K44" s="32">
        <v>16.371018983272094</v>
      </c>
    </row>
    <row r="45" spans="1:11" ht="13.5" customHeight="1" x14ac:dyDescent="0.2">
      <c r="A45" s="9">
        <f t="shared" si="7"/>
        <v>75</v>
      </c>
      <c r="B45" s="8">
        <v>5</v>
      </c>
      <c r="C45" s="7">
        <v>3.64342255166775E-2</v>
      </c>
      <c r="D45" s="7">
        <v>0.16756529079217411</v>
      </c>
      <c r="E45" s="7">
        <v>0.83243470920782592</v>
      </c>
      <c r="F45" s="34">
        <v>69277.469813314092</v>
      </c>
      <c r="G45" s="34">
        <v>11608.499374614039</v>
      </c>
      <c r="H45" s="34">
        <v>318615.23636066681</v>
      </c>
      <c r="I45" s="35">
        <v>905708.83769328275</v>
      </c>
      <c r="J45" s="33">
        <v>0.86347517863463086</v>
      </c>
      <c r="K45" s="32">
        <v>13.073641981064659</v>
      </c>
    </row>
    <row r="46" spans="1:11" ht="13.5" customHeight="1" x14ac:dyDescent="0.2">
      <c r="A46" s="9">
        <f t="shared" si="7"/>
        <v>80</v>
      </c>
      <c r="B46" s="8">
        <v>5</v>
      </c>
      <c r="C46" s="7">
        <v>5.7123267299986132E-2</v>
      </c>
      <c r="D46" s="7">
        <v>0.25074341385077825</v>
      </c>
      <c r="E46" s="7">
        <v>0.74925658614922175</v>
      </c>
      <c r="F46" s="34">
        <v>57668.970438700053</v>
      </c>
      <c r="G46" s="34">
        <v>14460.114521059266</v>
      </c>
      <c r="H46" s="34">
        <v>253138.78572668368</v>
      </c>
      <c r="I46" s="35">
        <v>587093.60133261594</v>
      </c>
      <c r="J46" s="33">
        <v>0.79449680002162559</v>
      </c>
      <c r="K46" s="32">
        <v>10.18040719066893</v>
      </c>
    </row>
    <row r="47" spans="1:11" ht="13.5" customHeight="1" x14ac:dyDescent="0.2">
      <c r="A47" s="9">
        <v>85</v>
      </c>
      <c r="B47" s="8">
        <v>5</v>
      </c>
      <c r="C47" s="7">
        <v>8.8806620914859233E-2</v>
      </c>
      <c r="D47" s="7">
        <v>0.3632952604333618</v>
      </c>
      <c r="E47" s="7">
        <v>0.6367047395666382</v>
      </c>
      <c r="F47" s="34">
        <v>43208.855917640787</v>
      </c>
      <c r="G47" s="34">
        <v>15697.572563626916</v>
      </c>
      <c r="H47" s="34">
        <v>176761.28651124457</v>
      </c>
      <c r="I47" s="35">
        <v>333954.81560593226</v>
      </c>
      <c r="J47" s="33">
        <v>0.69827816390845532</v>
      </c>
      <c r="K47" s="32">
        <v>7.7288511466833176</v>
      </c>
    </row>
    <row r="48" spans="1:11" ht="13.5" customHeight="1" x14ac:dyDescent="0.2">
      <c r="A48" s="9">
        <v>90</v>
      </c>
      <c r="B48" s="8">
        <v>5</v>
      </c>
      <c r="C48" s="7">
        <v>0.13737370775457308</v>
      </c>
      <c r="D48" s="7">
        <v>0.5061102549291342</v>
      </c>
      <c r="E48" s="7">
        <v>0.4938897450708658</v>
      </c>
      <c r="F48" s="34">
        <v>27511.283354013871</v>
      </c>
      <c r="G48" s="34">
        <v>13923.742631727608</v>
      </c>
      <c r="H48" s="34">
        <v>101356.6777756575</v>
      </c>
      <c r="I48" s="35">
        <v>157193.52909468772</v>
      </c>
      <c r="J48" s="33">
        <v>0.57340993481177083</v>
      </c>
      <c r="K48" s="32">
        <v>5.713783943552504</v>
      </c>
    </row>
    <row r="49" spans="1:12" ht="13.5" customHeight="1" x14ac:dyDescent="0.2">
      <c r="A49" s="9">
        <v>95</v>
      </c>
      <c r="B49" s="8">
        <v>5</v>
      </c>
      <c r="C49" s="7">
        <v>0.21152757473297776</v>
      </c>
      <c r="D49" s="7">
        <v>0.66792365467815595</v>
      </c>
      <c r="E49" s="7">
        <v>0.33207634532184405</v>
      </c>
      <c r="F49" s="34">
        <v>13587.540722286263</v>
      </c>
      <c r="G49" s="34">
        <v>9075.4398573177114</v>
      </c>
      <c r="H49" s="34">
        <v>42904.287390304125</v>
      </c>
      <c r="I49" s="35">
        <v>55836.851319030211</v>
      </c>
      <c r="J49" s="33">
        <v>0.42330005611735139</v>
      </c>
      <c r="K49" s="32">
        <v>4.1094155638810115</v>
      </c>
    </row>
    <row r="50" spans="1:12" ht="13.5" customHeight="1" x14ac:dyDescent="0.2">
      <c r="A50" s="9" t="s">
        <v>3</v>
      </c>
      <c r="B50" s="36" t="s">
        <v>10</v>
      </c>
      <c r="C50" s="7">
        <v>0.34889453397142517</v>
      </c>
      <c r="D50" s="7">
        <v>1</v>
      </c>
      <c r="E50" s="7">
        <v>0</v>
      </c>
      <c r="F50" s="34">
        <v>4512.1008649685518</v>
      </c>
      <c r="G50" s="34">
        <v>4512.1008649685518</v>
      </c>
      <c r="H50" s="34">
        <v>12932.563928726087</v>
      </c>
      <c r="I50" s="35">
        <v>12932.563928726087</v>
      </c>
      <c r="J50" s="33">
        <v>0.23161341700366322</v>
      </c>
      <c r="K50" s="32">
        <v>2.8661956626752456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5.9902826557230839E-3</v>
      </c>
      <c r="D52" s="7">
        <v>5.9591926201559547E-3</v>
      </c>
      <c r="E52" s="7">
        <v>0.99404080737984402</v>
      </c>
      <c r="F52" s="34">
        <v>100000</v>
      </c>
      <c r="G52" s="34">
        <v>595.91926201559545</v>
      </c>
      <c r="H52" s="34">
        <v>99480.992177599066</v>
      </c>
      <c r="I52" s="35">
        <v>8313318.9898990989</v>
      </c>
      <c r="J52" s="33"/>
      <c r="K52" s="32">
        <v>83.133189898990992</v>
      </c>
      <c r="L52" s="30"/>
    </row>
    <row r="53" spans="1:12" ht="13.5" customHeight="1" x14ac:dyDescent="0.2">
      <c r="A53" s="6">
        <v>1</v>
      </c>
      <c r="B53" s="8">
        <v>4</v>
      </c>
      <c r="C53" s="7">
        <v>1.1003104008617765E-3</v>
      </c>
      <c r="D53" s="7">
        <v>4.3884307989152851E-3</v>
      </c>
      <c r="E53" s="7">
        <v>0.99561156920108473</v>
      </c>
      <c r="F53" s="34">
        <v>99404.080737984405</v>
      </c>
      <c r="G53" s="34">
        <v>436.22792944843241</v>
      </c>
      <c r="H53" s="34">
        <v>396458.97112921352</v>
      </c>
      <c r="I53" s="35">
        <v>8213837.9977214998</v>
      </c>
      <c r="J53" s="33">
        <v>0.99187992661362512</v>
      </c>
      <c r="K53" s="32">
        <v>82.630792787793652</v>
      </c>
    </row>
    <row r="54" spans="1:12" ht="13.5" customHeight="1" x14ac:dyDescent="0.2">
      <c r="A54" s="6">
        <v>5</v>
      </c>
      <c r="B54" s="8">
        <v>5</v>
      </c>
      <c r="C54" s="7">
        <v>2.0229203640252709E-4</v>
      </c>
      <c r="D54" s="7">
        <v>1.0108933923808517E-3</v>
      </c>
      <c r="E54" s="7">
        <v>0.99898910660761919</v>
      </c>
      <c r="F54" s="34">
        <v>98967.852808535972</v>
      </c>
      <c r="G54" s="34">
        <v>100.04594846226973</v>
      </c>
      <c r="H54" s="34">
        <v>494561.97209461645</v>
      </c>
      <c r="I54" s="35">
        <v>7817379.0265922863</v>
      </c>
      <c r="J54" s="33">
        <v>0.9972214555911002</v>
      </c>
      <c r="K54" s="32">
        <v>78.989073772428426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2.4858201634789804E-4</v>
      </c>
      <c r="D55" s="7">
        <v>1.2422108095920946E-3</v>
      </c>
      <c r="E55" s="7">
        <v>0.99875778919040792</v>
      </c>
      <c r="F55" s="34">
        <v>98867.806860073702</v>
      </c>
      <c r="G55" s="34">
        <v>122.81465840224701</v>
      </c>
      <c r="H55" s="34">
        <v>494060.91481036256</v>
      </c>
      <c r="I55" s="35">
        <v>7322817.0544976695</v>
      </c>
      <c r="J55" s="33">
        <v>0.99898686653538737</v>
      </c>
      <c r="K55" s="32">
        <v>74.06674919836702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3.5096913778883256E-4</v>
      </c>
      <c r="D56" s="7">
        <v>1.7533593572640707E-3</v>
      </c>
      <c r="E56" s="7">
        <v>0.99824664064273594</v>
      </c>
      <c r="F56" s="34">
        <v>98744.992201671455</v>
      </c>
      <c r="G56" s="34">
        <v>173.13545605976833</v>
      </c>
      <c r="H56" s="34">
        <v>493306.78233007103</v>
      </c>
      <c r="I56" s="35">
        <v>6828756.1396873072</v>
      </c>
      <c r="J56" s="33">
        <v>0.9984736042506398</v>
      </c>
      <c r="K56" s="32">
        <v>69.155467912141035</v>
      </c>
    </row>
    <row r="57" spans="1:12" ht="13.5" customHeight="1" x14ac:dyDescent="0.2">
      <c r="A57" s="9">
        <f t="shared" si="8"/>
        <v>20</v>
      </c>
      <c r="B57" s="8">
        <v>5</v>
      </c>
      <c r="C57" s="7">
        <v>4.6643948914761605E-4</v>
      </c>
      <c r="D57" s="7">
        <v>2.3296137513640239E-3</v>
      </c>
      <c r="E57" s="7">
        <v>0.99767038624863602</v>
      </c>
      <c r="F57" s="34">
        <v>98571.856745611687</v>
      </c>
      <c r="G57" s="34">
        <v>229.63435297206161</v>
      </c>
      <c r="H57" s="34">
        <v>492313.27603008389</v>
      </c>
      <c r="I57" s="35">
        <v>6335449.3573572366</v>
      </c>
      <c r="J57" s="33">
        <v>0.99798602748720699</v>
      </c>
      <c r="K57" s="32">
        <v>64.272395453677845</v>
      </c>
    </row>
    <row r="58" spans="1:12" ht="13.5" customHeight="1" x14ac:dyDescent="0.2">
      <c r="A58" s="9">
        <f t="shared" si="8"/>
        <v>25</v>
      </c>
      <c r="B58" s="8">
        <v>5</v>
      </c>
      <c r="C58" s="7">
        <v>6.0126469816202744E-4</v>
      </c>
      <c r="D58" s="7">
        <v>3.0019732311915262E-3</v>
      </c>
      <c r="E58" s="7">
        <v>0.99699802676880844</v>
      </c>
      <c r="F58" s="34">
        <v>98342.222392639625</v>
      </c>
      <c r="G58" s="34">
        <v>295.22071911858802</v>
      </c>
      <c r="H58" s="34">
        <v>490999.58806999942</v>
      </c>
      <c r="I58" s="35">
        <v>5843136.0813271524</v>
      </c>
      <c r="J58" s="33">
        <v>0.99733160159588263</v>
      </c>
      <c r="K58" s="32">
        <v>59.416351788328903</v>
      </c>
    </row>
    <row r="59" spans="1:12" ht="13.5" customHeight="1" x14ac:dyDescent="0.2">
      <c r="A59" s="9">
        <f t="shared" si="8"/>
        <v>30</v>
      </c>
      <c r="B59" s="8">
        <v>5</v>
      </c>
      <c r="C59" s="7">
        <v>7.7163491865619473E-4</v>
      </c>
      <c r="D59" s="7">
        <v>3.8510507659975531E-3</v>
      </c>
      <c r="E59" s="7">
        <v>0.99614894923400243</v>
      </c>
      <c r="F59" s="34">
        <v>98047.001673521037</v>
      </c>
      <c r="G59" s="34">
        <v>377.58398089857656</v>
      </c>
      <c r="H59" s="34">
        <v>489329.82654043258</v>
      </c>
      <c r="I59" s="35">
        <v>5352136.4932571528</v>
      </c>
      <c r="J59" s="33">
        <v>0.99659926083414807</v>
      </c>
      <c r="K59" s="32">
        <v>54.587457055329537</v>
      </c>
    </row>
    <row r="60" spans="1:12" ht="13.5" customHeight="1" x14ac:dyDescent="0.2">
      <c r="A60" s="9">
        <f t="shared" si="8"/>
        <v>35</v>
      </c>
      <c r="B60" s="8">
        <v>5</v>
      </c>
      <c r="C60" s="7">
        <v>9.9971470290511591E-4</v>
      </c>
      <c r="D60" s="7">
        <v>4.9866275736192133E-3</v>
      </c>
      <c r="E60" s="7">
        <v>0.99501337242638077</v>
      </c>
      <c r="F60" s="34">
        <v>97669.417692622461</v>
      </c>
      <c r="G60" s="34">
        <v>487.04101136536337</v>
      </c>
      <c r="H60" s="34">
        <v>487180.00240473502</v>
      </c>
      <c r="I60" s="35">
        <v>4862806.66671672</v>
      </c>
      <c r="J60" s="33">
        <v>0.99560659494047843</v>
      </c>
      <c r="K60" s="32">
        <v>49.788426936470167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1.3284636586948643E-3</v>
      </c>
      <c r="D61" s="7">
        <v>6.6213622058004734E-3</v>
      </c>
      <c r="E61" s="7">
        <v>0.99337863779419955</v>
      </c>
      <c r="F61" s="34">
        <v>97182.376681257098</v>
      </c>
      <c r="G61" s="34">
        <v>643.47971602714097</v>
      </c>
      <c r="H61" s="34">
        <v>484378.86261737952</v>
      </c>
      <c r="I61" s="35">
        <v>4375626.6643119846</v>
      </c>
      <c r="J61" s="33">
        <v>0.99425029809612675</v>
      </c>
      <c r="K61" s="32">
        <v>45.024898687787307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1.824746439323659E-3</v>
      </c>
      <c r="D62" s="7">
        <v>9.0844497665562105E-3</v>
      </c>
      <c r="E62" s="7">
        <v>0.9909155502334438</v>
      </c>
      <c r="F62" s="34">
        <v>96538.896965229957</v>
      </c>
      <c r="G62" s="34">
        <v>877.0027599993773</v>
      </c>
      <c r="H62" s="34">
        <v>480616.23308301275</v>
      </c>
      <c r="I62" s="35">
        <v>3891247.8016946055</v>
      </c>
      <c r="J62" s="33">
        <v>0.99223205258372527</v>
      </c>
      <c r="K62" s="32">
        <v>40.307564349902414</v>
      </c>
    </row>
    <row r="63" spans="1:12" ht="13.5" customHeight="1" x14ac:dyDescent="0.2">
      <c r="A63" s="9">
        <f t="shared" si="8"/>
        <v>50</v>
      </c>
      <c r="B63" s="8">
        <v>5</v>
      </c>
      <c r="C63" s="7">
        <v>2.6103531703509167E-3</v>
      </c>
      <c r="D63" s="7">
        <v>1.2972044304998327E-2</v>
      </c>
      <c r="E63" s="7">
        <v>0.98702795569500168</v>
      </c>
      <c r="F63" s="34">
        <v>95661.894205230579</v>
      </c>
      <c r="G63" s="34">
        <v>1240.9303299303137</v>
      </c>
      <c r="H63" s="34">
        <v>475387.9069028396</v>
      </c>
      <c r="I63" s="35">
        <v>3410631.568611593</v>
      </c>
      <c r="J63" s="33">
        <v>0.98912161966183509</v>
      </c>
      <c r="K63" s="32">
        <v>35.652979662879261</v>
      </c>
    </row>
    <row r="64" spans="1:12" ht="13.5" customHeight="1" x14ac:dyDescent="0.2">
      <c r="A64" s="9">
        <f t="shared" si="8"/>
        <v>55</v>
      </c>
      <c r="B64" s="8">
        <v>5</v>
      </c>
      <c r="C64" s="7">
        <v>3.8862590296614981E-3</v>
      </c>
      <c r="D64" s="7">
        <v>1.9256086227863737E-2</v>
      </c>
      <c r="E64" s="7">
        <v>0.98074391377213621</v>
      </c>
      <c r="F64" s="34">
        <v>94420.963875300265</v>
      </c>
      <c r="G64" s="34">
        <v>1818.1782221007888</v>
      </c>
      <c r="H64" s="34">
        <v>467847.92475841637</v>
      </c>
      <c r="I64" s="35">
        <v>2935243.6617087536</v>
      </c>
      <c r="J64" s="33">
        <v>0.98413930595427568</v>
      </c>
      <c r="K64" s="32">
        <v>31.086779262127283</v>
      </c>
    </row>
    <row r="65" spans="1:11" ht="13.5" customHeight="1" x14ac:dyDescent="0.2">
      <c r="A65" s="9">
        <f t="shared" si="8"/>
        <v>60</v>
      </c>
      <c r="B65" s="8">
        <v>5</v>
      </c>
      <c r="C65" s="7">
        <v>6.0112421266640967E-3</v>
      </c>
      <c r="D65" s="7">
        <v>2.9640779794158835E-2</v>
      </c>
      <c r="E65" s="7">
        <v>0.9703592202058412</v>
      </c>
      <c r="F65" s="34">
        <v>92602.785653199477</v>
      </c>
      <c r="G65" s="34">
        <v>2744.8187778721767</v>
      </c>
      <c r="H65" s="34">
        <v>456614.24378448678</v>
      </c>
      <c r="I65" s="35">
        <v>2467395.736950337</v>
      </c>
      <c r="J65" s="33">
        <v>0.97598860574249557</v>
      </c>
      <c r="K65" s="32">
        <v>26.644940749307654</v>
      </c>
    </row>
    <row r="66" spans="1:11" ht="13.5" customHeight="1" x14ac:dyDescent="0.2">
      <c r="A66" s="9">
        <f t="shared" si="8"/>
        <v>65</v>
      </c>
      <c r="B66" s="8">
        <v>5</v>
      </c>
      <c r="C66" s="7">
        <v>9.5869905746613551E-3</v>
      </c>
      <c r="D66" s="7">
        <v>4.6888743830814858E-2</v>
      </c>
      <c r="E66" s="7">
        <v>0.95311125616918513</v>
      </c>
      <c r="F66" s="34">
        <v>89857.9668753273</v>
      </c>
      <c r="G66" s="34">
        <v>4213.3271899750689</v>
      </c>
      <c r="H66" s="34">
        <v>439483.8147761398</v>
      </c>
      <c r="I66" s="35">
        <v>2010781.4931658499</v>
      </c>
      <c r="J66" s="33">
        <v>0.96248380500273611</v>
      </c>
      <c r="K66" s="32">
        <v>22.377331282775319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1.5661861979238693E-2</v>
      </c>
      <c r="D67" s="7">
        <v>7.5549916500066538E-2</v>
      </c>
      <c r="E67" s="7">
        <v>0.92445008349993341</v>
      </c>
      <c r="F67" s="34">
        <v>85644.639685352231</v>
      </c>
      <c r="G67" s="34">
        <v>6470.4453769066458</v>
      </c>
      <c r="H67" s="34">
        <v>413133.85250641621</v>
      </c>
      <c r="I67" s="35">
        <v>1571297.6783897101</v>
      </c>
      <c r="J67" s="33">
        <v>0.94004338411610111</v>
      </c>
      <c r="K67" s="32">
        <v>18.346713631611536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2.6076243923381027E-2</v>
      </c>
      <c r="D68" s="7">
        <v>0.12287535149517516</v>
      </c>
      <c r="E68" s="7">
        <v>0.87712464850482486</v>
      </c>
      <c r="F68" s="34">
        <v>79174.194308445585</v>
      </c>
      <c r="G68" s="34">
        <v>9728.556954997548</v>
      </c>
      <c r="H68" s="34">
        <v>373081.2222643203</v>
      </c>
      <c r="I68" s="35">
        <v>1158163.825883294</v>
      </c>
      <c r="J68" s="33">
        <v>0.90305168651974876</v>
      </c>
      <c r="K68" s="32">
        <v>14.628046878144886</v>
      </c>
    </row>
    <row r="69" spans="1:11" ht="13.5" customHeight="1" x14ac:dyDescent="0.2">
      <c r="A69" s="9">
        <f t="shared" si="8"/>
        <v>80</v>
      </c>
      <c r="B69" s="8">
        <v>5</v>
      </c>
      <c r="C69" s="7">
        <v>4.4016691830687842E-2</v>
      </c>
      <c r="D69" s="7">
        <v>0.19919539033637437</v>
      </c>
      <c r="E69" s="7">
        <v>0.80080460966362566</v>
      </c>
      <c r="F69" s="34">
        <v>69445.637353448037</v>
      </c>
      <c r="G69" s="34">
        <v>13833.250839778382</v>
      </c>
      <c r="H69" s="34">
        <v>314272.84206156601</v>
      </c>
      <c r="I69" s="35">
        <v>785082.60361897363</v>
      </c>
      <c r="J69" s="33">
        <v>0.84237110662972536</v>
      </c>
      <c r="K69" s="32">
        <v>11.30499529615151</v>
      </c>
    </row>
    <row r="70" spans="1:11" ht="13.5" customHeight="1" x14ac:dyDescent="0.2">
      <c r="A70" s="9">
        <v>85</v>
      </c>
      <c r="B70" s="8">
        <v>5</v>
      </c>
      <c r="C70" s="7">
        <v>7.2604604447696328E-2</v>
      </c>
      <c r="D70" s="7">
        <v>0.30830708618273317</v>
      </c>
      <c r="E70" s="7">
        <v>0.69169291381726683</v>
      </c>
      <c r="F70" s="34">
        <v>55612.386513669655</v>
      </c>
      <c r="G70" s="34">
        <v>17145.692841697419</v>
      </c>
      <c r="H70" s="34">
        <v>236151.59082712189</v>
      </c>
      <c r="I70" s="35">
        <v>470809.76155740768</v>
      </c>
      <c r="J70" s="33">
        <v>0.75142220141586347</v>
      </c>
      <c r="K70" s="32">
        <v>8.4659154384910558</v>
      </c>
    </row>
    <row r="71" spans="1:11" ht="13.5" customHeight="1" x14ac:dyDescent="0.2">
      <c r="A71" s="9">
        <v>90</v>
      </c>
      <c r="B71" s="8">
        <v>5</v>
      </c>
      <c r="C71" s="7">
        <v>0.12050343701648207</v>
      </c>
      <c r="D71" s="7">
        <v>0.46146970670608595</v>
      </c>
      <c r="E71" s="7">
        <v>0.538530293293914</v>
      </c>
      <c r="F71" s="34">
        <v>38466.693671972236</v>
      </c>
      <c r="G71" s="34">
        <v>17751.213846757881</v>
      </c>
      <c r="H71" s="34">
        <v>147308.77629930113</v>
      </c>
      <c r="I71" s="35">
        <v>234658.17073028575</v>
      </c>
      <c r="J71" s="33">
        <v>0.62378904915843059</v>
      </c>
      <c r="K71" s="32">
        <v>6.1002947831012406</v>
      </c>
    </row>
    <row r="72" spans="1:11" ht="13.5" customHeight="1" x14ac:dyDescent="0.2">
      <c r="A72" s="9">
        <v>95</v>
      </c>
      <c r="B72" s="8">
        <v>5</v>
      </c>
      <c r="C72" s="7">
        <v>0.20029392262030829</v>
      </c>
      <c r="D72" s="7">
        <v>0.65001898899476707</v>
      </c>
      <c r="E72" s="7">
        <v>0.34998101100523293</v>
      </c>
      <c r="F72" s="34">
        <v>20715.479825214356</v>
      </c>
      <c r="G72" s="34">
        <v>13465.45525252733</v>
      </c>
      <c r="H72" s="34">
        <v>67228.476412903576</v>
      </c>
      <c r="I72" s="35">
        <v>87349.394430984612</v>
      </c>
      <c r="J72" s="33">
        <v>0.45637794367600437</v>
      </c>
      <c r="K72" s="32">
        <v>4.2166242427397291</v>
      </c>
    </row>
    <row r="73" spans="1:11" ht="13.5" customHeight="1" x14ac:dyDescent="0.2">
      <c r="A73" s="9" t="s">
        <v>3</v>
      </c>
      <c r="B73" s="36" t="s">
        <v>10</v>
      </c>
      <c r="C73" s="7">
        <v>0.36032275297638094</v>
      </c>
      <c r="D73" s="7">
        <v>1</v>
      </c>
      <c r="E73" s="7">
        <v>0</v>
      </c>
      <c r="F73" s="34">
        <v>7250.0245726870253</v>
      </c>
      <c r="G73" s="34">
        <v>7250.0245726870253</v>
      </c>
      <c r="H73" s="34">
        <v>20120.918018081036</v>
      </c>
      <c r="I73" s="35">
        <v>20120.918018081036</v>
      </c>
      <c r="J73" s="33">
        <v>0.23034982840068477</v>
      </c>
      <c r="K73" s="32">
        <v>2.7752896305872468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28"/>
      <c r="K74" s="37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0.12080378522575141</v>
      </c>
      <c r="E75" s="40" t="s">
        <v>6</v>
      </c>
      <c r="F75" s="18" t="s">
        <v>8</v>
      </c>
      <c r="G75" s="19">
        <f>+(H29-F30)/G29</f>
        <v>0.11293752150270663</v>
      </c>
      <c r="H75" s="40" t="s">
        <v>7</v>
      </c>
      <c r="I75" s="16" t="s">
        <v>8</v>
      </c>
      <c r="J75" s="17">
        <f>(H52-F53)/G52</f>
        <v>0.12906352339496738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1.3607227233031316</v>
      </c>
      <c r="E76" s="41"/>
      <c r="F76" s="21" t="s">
        <v>9</v>
      </c>
      <c r="G76" s="19">
        <f>+(H30-4*F31)/G30</f>
        <v>1.3738771471538196</v>
      </c>
      <c r="H76" s="41"/>
      <c r="I76" s="20" t="s">
        <v>9</v>
      </c>
      <c r="J76" s="17">
        <f>(H53-4*F54)/G53</f>
        <v>1.3469103085915235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6.4312227332214856E-3</v>
      </c>
      <c r="D6" s="7">
        <f t="shared" si="0"/>
        <v>6.3943325198004049E-3</v>
      </c>
      <c r="E6" s="7">
        <f t="shared" si="0"/>
        <v>0.99360566748019963</v>
      </c>
      <c r="F6" s="34">
        <f t="shared" si="0"/>
        <v>100000</v>
      </c>
      <c r="G6" s="34">
        <f t="shared" si="0"/>
        <v>639.4332519800405</v>
      </c>
      <c r="H6" s="34">
        <f t="shared" si="0"/>
        <v>99434.354675761657</v>
      </c>
      <c r="I6" s="35">
        <f t="shared" si="0"/>
        <v>8172735.1177996444</v>
      </c>
      <c r="J6" s="33"/>
      <c r="K6" s="32">
        <f t="shared" ref="K6:K27" si="1">+K29*0.5122+K52*0.4878</f>
        <v>81.727351177996439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9.812786407904059E-4</v>
      </c>
      <c r="D7" s="7">
        <f t="shared" si="0"/>
        <v>3.9149333334850649E-3</v>
      </c>
      <c r="E7" s="7">
        <f t="shared" si="0"/>
        <v>0.99608506666651508</v>
      </c>
      <c r="F7" s="34">
        <f t="shared" si="0"/>
        <v>99360.566748019963</v>
      </c>
      <c r="G7" s="34">
        <f t="shared" si="0"/>
        <v>389.00410806823686</v>
      </c>
      <c r="H7" s="34">
        <f t="shared" si="0"/>
        <v>396414.13513548451</v>
      </c>
      <c r="I7" s="35">
        <f t="shared" si="0"/>
        <v>8073300.7631238829</v>
      </c>
      <c r="J7" s="33">
        <f t="shared" ref="J7:J27" si="2">+J30*0.5122+J53*0.4878</f>
        <v>0.99169697962249237</v>
      </c>
      <c r="K7" s="32">
        <f t="shared" si="1"/>
        <v>81.251101902607161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1.8621808039811477E-4</v>
      </c>
      <c r="D8" s="7">
        <f t="shared" si="0"/>
        <v>9.3060964382174125E-4</v>
      </c>
      <c r="E8" s="7">
        <f t="shared" si="0"/>
        <v>0.99906939035617826</v>
      </c>
      <c r="F8" s="34">
        <f t="shared" si="0"/>
        <v>98971.56263995172</v>
      </c>
      <c r="G8" s="34">
        <f t="shared" si="0"/>
        <v>92.104812236709307</v>
      </c>
      <c r="H8" s="34">
        <f t="shared" si="0"/>
        <v>494602.38360832812</v>
      </c>
      <c r="I8" s="35">
        <f t="shared" si="0"/>
        <v>7676886.6279883981</v>
      </c>
      <c r="J8" s="33">
        <f t="shared" si="2"/>
        <v>0.99748697377233642</v>
      </c>
      <c r="K8" s="32">
        <f t="shared" si="1"/>
        <v>77.565508449821408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2.5596274942504306E-4</v>
      </c>
      <c r="D9" s="7">
        <f t="shared" si="0"/>
        <v>1.2791054344801576E-3</v>
      </c>
      <c r="E9" s="7">
        <f t="shared" si="0"/>
        <v>0.99872089456551993</v>
      </c>
      <c r="F9" s="34">
        <f t="shared" si="0"/>
        <v>98879.457827715014</v>
      </c>
      <c r="G9" s="34">
        <f t="shared" si="0"/>
        <v>126.4715625161692</v>
      </c>
      <c r="H9" s="34">
        <f t="shared" si="0"/>
        <v>494124.67626197089</v>
      </c>
      <c r="I9" s="35">
        <f t="shared" si="0"/>
        <v>7182284.2443800699</v>
      </c>
      <c r="J9" s="33">
        <f t="shared" si="2"/>
        <v>0.99903415087740122</v>
      </c>
      <c r="K9" s="32">
        <f t="shared" si="1"/>
        <v>72.635720286930152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5.3749151350568152E-4</v>
      </c>
      <c r="D10" s="7">
        <f t="shared" si="0"/>
        <v>2.6837768062262283E-3</v>
      </c>
      <c r="E10" s="7">
        <f t="shared" si="0"/>
        <v>0.99731622319377378</v>
      </c>
      <c r="F10" s="34">
        <f t="shared" si="0"/>
        <v>98752.986265198851</v>
      </c>
      <c r="G10" s="34">
        <f t="shared" si="0"/>
        <v>264.96812865179345</v>
      </c>
      <c r="H10" s="34">
        <f t="shared" si="0"/>
        <v>493165.42857601494</v>
      </c>
      <c r="I10" s="35">
        <f t="shared" si="0"/>
        <v>6688159.5681180991</v>
      </c>
      <c r="J10" s="33">
        <f t="shared" si="2"/>
        <v>0.99805842465888661</v>
      </c>
      <c r="K10" s="32">
        <f t="shared" si="1"/>
        <v>67.72487825013107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8.3757543974314296E-4</v>
      </c>
      <c r="D11" s="7">
        <f t="shared" si="0"/>
        <v>4.1777429550897867E-3</v>
      </c>
      <c r="E11" s="7">
        <f t="shared" si="0"/>
        <v>0.99582225704491023</v>
      </c>
      <c r="F11" s="34">
        <f t="shared" si="0"/>
        <v>98488.018136547049</v>
      </c>
      <c r="G11" s="34">
        <f t="shared" si="0"/>
        <v>411.14256072732405</v>
      </c>
      <c r="H11" s="34">
        <f t="shared" si="0"/>
        <v>491461.87718687573</v>
      </c>
      <c r="I11" s="35">
        <f t="shared" si="0"/>
        <v>6194994.1395420842</v>
      </c>
      <c r="J11" s="33">
        <f t="shared" si="2"/>
        <v>0.99654409216664086</v>
      </c>
      <c r="K11" s="32">
        <f t="shared" si="1"/>
        <v>62.89775782059624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1.0325642035381635E-3</v>
      </c>
      <c r="D12" s="7">
        <f t="shared" si="0"/>
        <v>5.1472181099392281E-3</v>
      </c>
      <c r="E12" s="7">
        <f t="shared" si="0"/>
        <v>0.99485278189006077</v>
      </c>
      <c r="F12" s="34">
        <f t="shared" si="0"/>
        <v>98076.875575819722</v>
      </c>
      <c r="G12" s="34">
        <f t="shared" si="0"/>
        <v>504.01988714750473</v>
      </c>
      <c r="H12" s="34">
        <f t="shared" si="0"/>
        <v>489150.87587585143</v>
      </c>
      <c r="I12" s="35">
        <f t="shared" si="0"/>
        <v>5703532.2623552084</v>
      </c>
      <c r="J12" s="33">
        <f t="shared" si="2"/>
        <v>0.99529216191089642</v>
      </c>
      <c r="K12" s="32">
        <f t="shared" si="1"/>
        <v>58.147008944210164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1.1613037102447021E-3</v>
      </c>
      <c r="D13" s="7">
        <f t="shared" si="0"/>
        <v>5.7876726240002566E-3</v>
      </c>
      <c r="E13" s="7">
        <f t="shared" si="0"/>
        <v>0.99421232737599974</v>
      </c>
      <c r="F13" s="34">
        <f t="shared" si="0"/>
        <v>97572.855688672222</v>
      </c>
      <c r="G13" s="34">
        <f t="shared" si="0"/>
        <v>563.49977955498264</v>
      </c>
      <c r="H13" s="34">
        <f t="shared" si="0"/>
        <v>486479.15436708706</v>
      </c>
      <c r="I13" s="35">
        <f t="shared" si="0"/>
        <v>5214381.3864793573</v>
      </c>
      <c r="J13" s="33">
        <f t="shared" si="2"/>
        <v>0.99452748808307256</v>
      </c>
      <c r="K13" s="32">
        <f t="shared" si="1"/>
        <v>53.430668773123223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1.3261145857602153E-3</v>
      </c>
      <c r="D14" s="7">
        <f t="shared" si="0"/>
        <v>6.6073989520919127E-3</v>
      </c>
      <c r="E14" s="7">
        <f t="shared" si="0"/>
        <v>0.99339260104790816</v>
      </c>
      <c r="F14" s="34">
        <f t="shared" si="0"/>
        <v>97009.355909117236</v>
      </c>
      <c r="G14" s="34">
        <f t="shared" si="0"/>
        <v>639.51262192713693</v>
      </c>
      <c r="H14" s="34">
        <f t="shared" si="0"/>
        <v>483488.02305719163</v>
      </c>
      <c r="I14" s="35">
        <f t="shared" si="0"/>
        <v>4727902.2321122698</v>
      </c>
      <c r="J14" s="33">
        <f t="shared" si="2"/>
        <v>0.99383756251757616</v>
      </c>
      <c r="K14" s="32">
        <f t="shared" si="1"/>
        <v>48.723410623291556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1.6333358692827542E-3</v>
      </c>
      <c r="D15" s="7">
        <f t="shared" si="0"/>
        <v>8.1330073741315533E-3</v>
      </c>
      <c r="E15" s="7">
        <f t="shared" si="0"/>
        <v>0.99186699262586853</v>
      </c>
      <c r="F15" s="34">
        <f t="shared" si="0"/>
        <v>96369.843287190102</v>
      </c>
      <c r="G15" s="34">
        <f t="shared" si="0"/>
        <v>781.98237124276625</v>
      </c>
      <c r="H15" s="34">
        <f t="shared" si="0"/>
        <v>479970.38258558477</v>
      </c>
      <c r="I15" s="35">
        <f t="shared" si="0"/>
        <v>4244414.2090550782</v>
      </c>
      <c r="J15" s="33">
        <f t="shared" si="2"/>
        <v>0.99270779400488096</v>
      </c>
      <c r="K15" s="32">
        <f t="shared" si="1"/>
        <v>44.027481816746509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2.1888779838653396E-3</v>
      </c>
      <c r="D16" s="7">
        <f t="shared" si="4"/>
        <v>1.0885287505128006E-2</v>
      </c>
      <c r="E16" s="7">
        <f t="shared" si="4"/>
        <v>0.98911471249487204</v>
      </c>
      <c r="F16" s="34">
        <f t="shared" si="4"/>
        <v>95587.860915947342</v>
      </c>
      <c r="G16" s="34">
        <f t="shared" si="4"/>
        <v>1037.8969631324096</v>
      </c>
      <c r="H16" s="34">
        <f t="shared" si="4"/>
        <v>475476.49409109238</v>
      </c>
      <c r="I16" s="35">
        <f t="shared" si="4"/>
        <v>3764443.8264694936</v>
      </c>
      <c r="J16" s="33">
        <f t="shared" si="2"/>
        <v>0.9906149279945542</v>
      </c>
      <c r="K16" s="32">
        <f t="shared" si="1"/>
        <v>39.364369400687266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3.1394780049825138E-3</v>
      </c>
      <c r="D17" s="7">
        <f t="shared" si="4"/>
        <v>1.557708228152057E-2</v>
      </c>
      <c r="E17" s="7">
        <f t="shared" si="4"/>
        <v>0.98442291771847934</v>
      </c>
      <c r="F17" s="34">
        <f t="shared" si="4"/>
        <v>94549.963952814927</v>
      </c>
      <c r="G17" s="34">
        <f t="shared" si="4"/>
        <v>1468.367313971185</v>
      </c>
      <c r="H17" s="34">
        <f t="shared" si="4"/>
        <v>469295.46528335212</v>
      </c>
      <c r="I17" s="35">
        <f t="shared" si="4"/>
        <v>3288967.3323784014</v>
      </c>
      <c r="J17" s="33">
        <f t="shared" si="2"/>
        <v>0.98696467704308399</v>
      </c>
      <c r="K17" s="32">
        <f t="shared" si="1"/>
        <v>34.765344944854405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4.7057642221214691E-3</v>
      </c>
      <c r="D18" s="7">
        <f t="shared" si="4"/>
        <v>2.3260174913701647E-2</v>
      </c>
      <c r="E18" s="7">
        <f t="shared" si="4"/>
        <v>0.97673982508629842</v>
      </c>
      <c r="F18" s="34">
        <f t="shared" si="4"/>
        <v>93081.596638843737</v>
      </c>
      <c r="G18" s="34">
        <f t="shared" si="4"/>
        <v>2156.8355563227565</v>
      </c>
      <c r="H18" s="34">
        <f t="shared" si="4"/>
        <v>460356.6315858023</v>
      </c>
      <c r="I18" s="35">
        <f t="shared" si="4"/>
        <v>2819671.8670950485</v>
      </c>
      <c r="J18" s="33">
        <f t="shared" si="2"/>
        <v>0.98088779648978264</v>
      </c>
      <c r="K18" s="32">
        <f t="shared" si="1"/>
        <v>30.26905130269261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7.2554012652828468E-3</v>
      </c>
      <c r="D19" s="7">
        <f t="shared" si="4"/>
        <v>3.564388674666271E-2</v>
      </c>
      <c r="E19" s="7">
        <f t="shared" si="4"/>
        <v>0.96435611325333725</v>
      </c>
      <c r="F19" s="34">
        <f t="shared" si="4"/>
        <v>90924.761082520985</v>
      </c>
      <c r="G19" s="34">
        <f t="shared" si="4"/>
        <v>3225.1602352244863</v>
      </c>
      <c r="H19" s="34">
        <f t="shared" si="4"/>
        <v>447083.44643222133</v>
      </c>
      <c r="I19" s="35">
        <f t="shared" si="4"/>
        <v>2359315.2355092466</v>
      </c>
      <c r="J19" s="33">
        <f t="shared" si="2"/>
        <v>0.97104278812093048</v>
      </c>
      <c r="K19" s="32">
        <f t="shared" si="1"/>
        <v>25.920251903731721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1.1401619316179659E-2</v>
      </c>
      <c r="D20" s="7">
        <f t="shared" si="4"/>
        <v>5.5465760637485428E-2</v>
      </c>
      <c r="E20" s="7">
        <f t="shared" si="4"/>
        <v>0.94453423936251457</v>
      </c>
      <c r="F20" s="34">
        <f t="shared" si="4"/>
        <v>87699.600847296504</v>
      </c>
      <c r="G20" s="34">
        <f t="shared" si="4"/>
        <v>4834.4555771896157</v>
      </c>
      <c r="H20" s="34">
        <f t="shared" si="4"/>
        <v>427186.60874530603</v>
      </c>
      <c r="I20" s="35">
        <f t="shared" si="4"/>
        <v>1912231.7890770251</v>
      </c>
      <c r="J20" s="33">
        <f t="shared" si="2"/>
        <v>0.95525165367656517</v>
      </c>
      <c r="K20" s="32">
        <f t="shared" si="1"/>
        <v>21.771404907824881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1.8147557643936781E-2</v>
      </c>
      <c r="D21" s="7">
        <f t="shared" si="4"/>
        <v>8.6905645440246385E-2</v>
      </c>
      <c r="E21" s="7">
        <f t="shared" si="4"/>
        <v>0.91309435455975363</v>
      </c>
      <c r="F21" s="34">
        <f t="shared" si="4"/>
        <v>82865.145270106877</v>
      </c>
      <c r="G21" s="34">
        <f t="shared" si="4"/>
        <v>7147.3385667761231</v>
      </c>
      <c r="H21" s="34">
        <f t="shared" si="4"/>
        <v>397534.85270750202</v>
      </c>
      <c r="I21" s="35">
        <f t="shared" si="4"/>
        <v>1485045.1803317191</v>
      </c>
      <c r="J21" s="33">
        <f t="shared" si="2"/>
        <v>0.93011343954595427</v>
      </c>
      <c r="K21" s="32">
        <f t="shared" si="1"/>
        <v>17.88309712436466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2.9153884846262107E-2</v>
      </c>
      <c r="D22" s="7">
        <f t="shared" si="4"/>
        <v>0.13615042505962963</v>
      </c>
      <c r="E22" s="7">
        <f t="shared" si="4"/>
        <v>0.8638495749403704</v>
      </c>
      <c r="F22" s="34">
        <f t="shared" si="4"/>
        <v>75717.80670333076</v>
      </c>
      <c r="G22" s="34">
        <f t="shared" si="4"/>
        <v>10220.598108545768</v>
      </c>
      <c r="H22" s="34">
        <f t="shared" si="4"/>
        <v>354414.25541286776</v>
      </c>
      <c r="I22" s="35">
        <f t="shared" si="4"/>
        <v>1087510.3276242171</v>
      </c>
      <c r="J22" s="33">
        <f t="shared" si="2"/>
        <v>0.89065002354232803</v>
      </c>
      <c r="K22" s="32">
        <f t="shared" si="1"/>
        <v>14.321098943161379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4.7220482501046136E-2</v>
      </c>
      <c r="D23" s="7">
        <f t="shared" si="4"/>
        <v>0.21173191574907863</v>
      </c>
      <c r="E23" s="7">
        <f t="shared" si="4"/>
        <v>0.78826808425092132</v>
      </c>
      <c r="F23" s="34">
        <f t="shared" si="4"/>
        <v>65497.208594784999</v>
      </c>
      <c r="G23" s="34">
        <f t="shared" si="4"/>
        <v>13747.194241134894</v>
      </c>
      <c r="H23" s="34">
        <f t="shared" si="4"/>
        <v>294460.32492377626</v>
      </c>
      <c r="I23" s="35">
        <f t="shared" si="4"/>
        <v>733096.07221134938</v>
      </c>
      <c r="J23" s="33">
        <f t="shared" si="2"/>
        <v>0.82936896159093476</v>
      </c>
      <c r="K23" s="32">
        <f t="shared" si="1"/>
        <v>11.151799296745693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7.542010954450723E-2</v>
      </c>
      <c r="D24" s="7">
        <f t="shared" si="4"/>
        <v>0.31761253484220026</v>
      </c>
      <c r="E24" s="7">
        <f t="shared" si="4"/>
        <v>0.68238746515779969</v>
      </c>
      <c r="F24" s="34">
        <f t="shared" si="4"/>
        <v>51750.014353650098</v>
      </c>
      <c r="G24" s="34">
        <f t="shared" si="4"/>
        <v>16301.540129621655</v>
      </c>
      <c r="H24" s="34">
        <f t="shared" si="4"/>
        <v>218621.33315636223</v>
      </c>
      <c r="I24" s="35">
        <f t="shared" si="4"/>
        <v>438635.74728757318</v>
      </c>
      <c r="J24" s="33">
        <f t="shared" si="2"/>
        <v>0.74025690270083078</v>
      </c>
      <c r="K24" s="32">
        <f t="shared" si="1"/>
        <v>8.4409500256396139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0.12060688141419812</v>
      </c>
      <c r="D25" s="7">
        <f t="shared" si="4"/>
        <v>0.46079875274346016</v>
      </c>
      <c r="E25" s="7">
        <f t="shared" si="4"/>
        <v>0.53920124725653984</v>
      </c>
      <c r="F25" s="34">
        <f t="shared" si="4"/>
        <v>35448.474224028447</v>
      </c>
      <c r="G25" s="34">
        <f t="shared" si="4"/>
        <v>16240.500451618303</v>
      </c>
      <c r="H25" s="34">
        <f t="shared" si="4"/>
        <v>135860.01271600564</v>
      </c>
      <c r="I25" s="35">
        <f t="shared" si="4"/>
        <v>220014.41413121088</v>
      </c>
      <c r="J25" s="33">
        <f t="shared" si="2"/>
        <v>0.61875338454750783</v>
      </c>
      <c r="K25" s="32">
        <f t="shared" si="1"/>
        <v>6.1842862274319925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0.19277679257842978</v>
      </c>
      <c r="D26" s="7">
        <f t="shared" si="5"/>
        <v>0.63368513447417796</v>
      </c>
      <c r="E26" s="7">
        <f t="shared" si="5"/>
        <v>0.36631486552582204</v>
      </c>
      <c r="F26" s="34">
        <f t="shared" si="5"/>
        <v>19207.97377241014</v>
      </c>
      <c r="G26" s="34">
        <f t="shared" si="5"/>
        <v>12153.272618856394</v>
      </c>
      <c r="H26" s="34">
        <f t="shared" si="5"/>
        <v>63253.518738193568</v>
      </c>
      <c r="I26" s="35">
        <f t="shared" si="5"/>
        <v>84154.40141520524</v>
      </c>
      <c r="J26" s="33">
        <f t="shared" si="2"/>
        <v>0.46352706439116514</v>
      </c>
      <c r="K26" s="32">
        <f t="shared" si="1"/>
        <v>4.3765286219332316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0.3364479183369401</v>
      </c>
      <c r="D27" s="7">
        <f t="shared" si="6"/>
        <v>1</v>
      </c>
      <c r="E27" s="7">
        <f t="shared" si="6"/>
        <v>0</v>
      </c>
      <c r="F27" s="34">
        <f t="shared" si="6"/>
        <v>7054.7011535537458</v>
      </c>
      <c r="G27" s="34">
        <f t="shared" si="6"/>
        <v>7054.7011535537458</v>
      </c>
      <c r="H27" s="34">
        <f t="shared" si="6"/>
        <v>20900.882677011658</v>
      </c>
      <c r="I27" s="35">
        <f t="shared" si="6"/>
        <v>20900.882677011658</v>
      </c>
      <c r="J27" s="33">
        <f t="shared" si="2"/>
        <v>0.24880641546409732</v>
      </c>
      <c r="K27" s="32">
        <f t="shared" si="1"/>
        <v>2.9732402060296037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7.1461337442204863E-3</v>
      </c>
      <c r="D29" s="7">
        <v>7.1008350256316771E-3</v>
      </c>
      <c r="E29" s="7">
        <v>0.99289916497436836</v>
      </c>
      <c r="F29" s="34">
        <v>100000</v>
      </c>
      <c r="G29" s="34">
        <v>710.08350256316771</v>
      </c>
      <c r="H29" s="34">
        <v>99366.108721020719</v>
      </c>
      <c r="I29" s="35">
        <v>7972403.0368718058</v>
      </c>
      <c r="J29" s="33"/>
      <c r="K29" s="32">
        <v>79.724030368718061</v>
      </c>
    </row>
    <row r="30" spans="1:11" ht="13.5" customHeight="1" x14ac:dyDescent="0.2">
      <c r="A30" s="6">
        <v>1</v>
      </c>
      <c r="B30" s="8">
        <v>4</v>
      </c>
      <c r="C30" s="7">
        <v>9.3345686165244442E-4</v>
      </c>
      <c r="D30" s="7">
        <v>3.7246870240807139E-3</v>
      </c>
      <c r="E30" s="7">
        <v>0.99627531297591931</v>
      </c>
      <c r="F30" s="34">
        <v>99289.916497436832</v>
      </c>
      <c r="G30" s="34">
        <v>369.82386360006058</v>
      </c>
      <c r="H30" s="34">
        <v>396187.41775102803</v>
      </c>
      <c r="I30" s="35">
        <v>7873036.9281507852</v>
      </c>
      <c r="J30" s="33">
        <v>0.9911070529440974</v>
      </c>
      <c r="K30" s="32">
        <v>79.293418766789145</v>
      </c>
    </row>
    <row r="31" spans="1:11" ht="13.5" customHeight="1" x14ac:dyDescent="0.2">
      <c r="A31" s="6">
        <v>5</v>
      </c>
      <c r="B31" s="8">
        <v>5</v>
      </c>
      <c r="C31" s="7">
        <v>1.8280416751361366E-4</v>
      </c>
      <c r="D31" s="7">
        <v>9.1355742180402471E-4</v>
      </c>
      <c r="E31" s="7">
        <v>0.99908644257819601</v>
      </c>
      <c r="F31" s="34">
        <v>98920.092633836772</v>
      </c>
      <c r="G31" s="34">
        <v>90.369184791183216</v>
      </c>
      <c r="H31" s="34">
        <v>494349.69683857623</v>
      </c>
      <c r="I31" s="35">
        <v>7476849.510399757</v>
      </c>
      <c r="J31" s="33">
        <v>0.99757073742963187</v>
      </c>
      <c r="K31" s="32">
        <v>75.584740281998208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2.7776960992344072E-4</v>
      </c>
      <c r="D32" s="7">
        <v>1.3880506481400705E-3</v>
      </c>
      <c r="E32" s="7">
        <v>0.99861194935185993</v>
      </c>
      <c r="F32" s="34">
        <v>98829.723449045588</v>
      </c>
      <c r="G32" s="34">
        <v>137.18066168895166</v>
      </c>
      <c r="H32" s="34">
        <v>493864.9038199737</v>
      </c>
      <c r="I32" s="35">
        <v>6982499.8135611806</v>
      </c>
      <c r="J32" s="33">
        <v>0.99901933181773384</v>
      </c>
      <c r="K32" s="32">
        <v>70.651819815737952</v>
      </c>
    </row>
    <row r="33" spans="1:11" ht="13.5" customHeight="1" x14ac:dyDescent="0.2">
      <c r="A33" s="9">
        <f t="shared" si="7"/>
        <v>15</v>
      </c>
      <c r="B33" s="8">
        <v>5</v>
      </c>
      <c r="C33" s="7">
        <v>7.3598535042392922E-4</v>
      </c>
      <c r="D33" s="7">
        <v>3.6739849524686815E-3</v>
      </c>
      <c r="E33" s="7">
        <v>0.99632601504753127</v>
      </c>
      <c r="F33" s="34">
        <v>98692.542787356637</v>
      </c>
      <c r="G33" s="34">
        <v>362.5949171216198</v>
      </c>
      <c r="H33" s="34">
        <v>492665.94357179024</v>
      </c>
      <c r="I33" s="35">
        <v>6488634.909741207</v>
      </c>
      <c r="J33" s="33">
        <v>0.99757229104779532</v>
      </c>
      <c r="K33" s="32">
        <v>65.745949252940491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1.2187198014731364E-3</v>
      </c>
      <c r="D34" s="7">
        <v>6.0759768383093233E-3</v>
      </c>
      <c r="E34" s="7">
        <v>0.99392402316169071</v>
      </c>
      <c r="F34" s="34">
        <v>98329.947870235017</v>
      </c>
      <c r="G34" s="34">
        <v>597.4504857717111</v>
      </c>
      <c r="H34" s="34">
        <v>490227.93020146101</v>
      </c>
      <c r="I34" s="35">
        <v>5995968.9661694169</v>
      </c>
      <c r="J34" s="33">
        <v>0.99505138643711843</v>
      </c>
      <c r="K34" s="32">
        <v>60.978054967365928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1.4790408995274226E-3</v>
      </c>
      <c r="D35" s="7">
        <v>7.3683844287948056E-3</v>
      </c>
      <c r="E35" s="7">
        <v>0.99263161557120516</v>
      </c>
      <c r="F35" s="34">
        <v>97732.497384463306</v>
      </c>
      <c r="G35" s="34">
        <v>720.13061191490851</v>
      </c>
      <c r="H35" s="34">
        <v>486890.26256474841</v>
      </c>
      <c r="I35" s="35">
        <v>5505741.0359679563</v>
      </c>
      <c r="J35" s="33">
        <v>0.99319160041464594</v>
      </c>
      <c r="K35" s="32">
        <v>56.334803502557513</v>
      </c>
    </row>
    <row r="36" spans="1:11" ht="13.5" customHeight="1" x14ac:dyDescent="0.2">
      <c r="A36" s="9">
        <f t="shared" si="7"/>
        <v>30</v>
      </c>
      <c r="B36" s="8">
        <v>5</v>
      </c>
      <c r="C36" s="7">
        <v>1.5782848921776697E-3</v>
      </c>
      <c r="D36" s="7">
        <v>7.8605947029695561E-3</v>
      </c>
      <c r="E36" s="7">
        <v>0.99213940529703049</v>
      </c>
      <c r="F36" s="34">
        <v>97012.366772548397</v>
      </c>
      <c r="G36" s="34">
        <v>762.57489637483377</v>
      </c>
      <c r="H36" s="34">
        <v>483166.82251368195</v>
      </c>
      <c r="I36" s="35">
        <v>5018850.7734032078</v>
      </c>
      <c r="J36" s="33">
        <v>0.99235260933038005</v>
      </c>
      <c r="K36" s="32">
        <v>51.734133908620322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1.6963747468399023E-3</v>
      </c>
      <c r="D37" s="7">
        <v>8.4466319696751991E-3</v>
      </c>
      <c r="E37" s="7">
        <v>0.99155336803032479</v>
      </c>
      <c r="F37" s="34">
        <v>96249.791876173564</v>
      </c>
      <c r="G37" s="34">
        <v>812.98656913587183</v>
      </c>
      <c r="H37" s="34">
        <v>479249.3938325519</v>
      </c>
      <c r="I37" s="35">
        <v>4535683.9508895259</v>
      </c>
      <c r="J37" s="33">
        <v>0.99189218195746642</v>
      </c>
      <c r="K37" s="32">
        <v>47.124090997773109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2.002526814422978E-3</v>
      </c>
      <c r="D38" s="7">
        <v>9.9644438963139223E-3</v>
      </c>
      <c r="E38" s="7">
        <v>0.9900355561036861</v>
      </c>
      <c r="F38" s="34">
        <v>95436.805307037692</v>
      </c>
      <c r="G38" s="34">
        <v>950.97469212541182</v>
      </c>
      <c r="H38" s="34">
        <v>474887.36993488518</v>
      </c>
      <c r="I38" s="35">
        <v>4056434.5570569742</v>
      </c>
      <c r="J38" s="33">
        <v>0.99089821718336735</v>
      </c>
      <c r="K38" s="32">
        <v>42.50388038458204</v>
      </c>
    </row>
    <row r="39" spans="1:11" ht="13.5" customHeight="1" x14ac:dyDescent="0.2">
      <c r="A39" s="9">
        <f t="shared" si="7"/>
        <v>45</v>
      </c>
      <c r="B39" s="8">
        <v>5</v>
      </c>
      <c r="C39" s="7">
        <v>2.6436895664710761E-3</v>
      </c>
      <c r="D39" s="7">
        <v>1.313596807118626E-2</v>
      </c>
      <c r="E39" s="7">
        <v>0.98686403192881378</v>
      </c>
      <c r="F39" s="34">
        <v>94485.83061491228</v>
      </c>
      <c r="G39" s="34">
        <v>1241.162854137001</v>
      </c>
      <c r="H39" s="34">
        <v>469481.3150069525</v>
      </c>
      <c r="I39" s="35">
        <v>3581547.1871220889</v>
      </c>
      <c r="J39" s="33">
        <v>0.98861613243436242</v>
      </c>
      <c r="K39" s="32">
        <v>37.905653829928113</v>
      </c>
    </row>
    <row r="40" spans="1:11" ht="13.5" customHeight="1" x14ac:dyDescent="0.2">
      <c r="A40" s="9">
        <f t="shared" si="7"/>
        <v>50</v>
      </c>
      <c r="B40" s="8">
        <v>5</v>
      </c>
      <c r="C40" s="7">
        <v>3.7976958332462561E-3</v>
      </c>
      <c r="D40" s="7">
        <v>1.8820401946841828E-2</v>
      </c>
      <c r="E40" s="7">
        <v>0.98117959805315813</v>
      </c>
      <c r="F40" s="34">
        <v>93244.667760775279</v>
      </c>
      <c r="G40" s="34">
        <v>1754.9021266575146</v>
      </c>
      <c r="H40" s="34">
        <v>462096.54583037813</v>
      </c>
      <c r="I40" s="35">
        <v>3112065.8721151361</v>
      </c>
      <c r="J40" s="33">
        <v>0.98427036616683028</v>
      </c>
      <c r="K40" s="32">
        <v>33.375269029853008</v>
      </c>
    </row>
    <row r="41" spans="1:11" ht="13.5" customHeight="1" x14ac:dyDescent="0.2">
      <c r="A41" s="9">
        <f t="shared" si="7"/>
        <v>55</v>
      </c>
      <c r="B41" s="8">
        <v>5</v>
      </c>
      <c r="C41" s="7">
        <v>5.7157620240974741E-3</v>
      </c>
      <c r="D41" s="7">
        <v>2.820117650532852E-2</v>
      </c>
      <c r="E41" s="7">
        <v>0.9717988234946715</v>
      </c>
      <c r="F41" s="34">
        <v>91489.765634117764</v>
      </c>
      <c r="G41" s="34">
        <v>2580.1190290788945</v>
      </c>
      <c r="H41" s="34">
        <v>451404.20790809579</v>
      </c>
      <c r="I41" s="35">
        <v>2649969.3262847578</v>
      </c>
      <c r="J41" s="33">
        <v>0.97686124681354536</v>
      </c>
      <c r="K41" s="32">
        <v>28.964653127240592</v>
      </c>
    </row>
    <row r="42" spans="1:11" ht="13.5" customHeight="1" x14ac:dyDescent="0.2">
      <c r="A42" s="9">
        <f t="shared" si="7"/>
        <v>60</v>
      </c>
      <c r="B42" s="8">
        <v>5</v>
      </c>
      <c r="C42" s="7">
        <v>8.7952137508309682E-3</v>
      </c>
      <c r="D42" s="7">
        <v>4.3088267658521105E-2</v>
      </c>
      <c r="E42" s="7">
        <v>0.95691173234147886</v>
      </c>
      <c r="F42" s="34">
        <v>88909.64660503887</v>
      </c>
      <c r="G42" s="34">
        <v>3830.962650342437</v>
      </c>
      <c r="H42" s="34">
        <v>435573.56977031846</v>
      </c>
      <c r="I42" s="35">
        <v>2198565.118376662</v>
      </c>
      <c r="J42" s="33">
        <v>0.96493023799857802</v>
      </c>
      <c r="K42" s="32">
        <v>24.728082973305401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1.3690445925262633E-2</v>
      </c>
      <c r="D43" s="7">
        <v>6.6319435305661784E-2</v>
      </c>
      <c r="E43" s="7">
        <v>0.93368056469433824</v>
      </c>
      <c r="F43" s="34">
        <v>85078.683954696433</v>
      </c>
      <c r="G43" s="34">
        <v>5642.3702764243353</v>
      </c>
      <c r="H43" s="34">
        <v>412139.26173234521</v>
      </c>
      <c r="I43" s="35">
        <v>1762991.5486063433</v>
      </c>
      <c r="J43" s="33">
        <v>0.94619896691543903</v>
      </c>
      <c r="K43" s="32">
        <v>20.721894917240601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2.1418955003834141E-2</v>
      </c>
      <c r="D44" s="7">
        <v>0.10193486917284712</v>
      </c>
      <c r="E44" s="7">
        <v>0.89806513082715289</v>
      </c>
      <c r="F44" s="34">
        <v>79436.313678272098</v>
      </c>
      <c r="G44" s="34">
        <v>8097.3302423679124</v>
      </c>
      <c r="H44" s="34">
        <v>378045.06526664976</v>
      </c>
      <c r="I44" s="35">
        <v>1350852.2868739981</v>
      </c>
      <c r="J44" s="33">
        <v>0.91727505813838917</v>
      </c>
      <c r="K44" s="32">
        <v>17.005475510169493</v>
      </c>
    </row>
    <row r="45" spans="1:11" ht="13.5" customHeight="1" x14ac:dyDescent="0.2">
      <c r="A45" s="9">
        <f t="shared" si="7"/>
        <v>75</v>
      </c>
      <c r="B45" s="8">
        <v>5</v>
      </c>
      <c r="C45" s="7">
        <v>3.3565030517810707E-2</v>
      </c>
      <c r="D45" s="7">
        <v>0.15537971222194716</v>
      </c>
      <c r="E45" s="7">
        <v>0.84462028777805287</v>
      </c>
      <c r="F45" s="34">
        <v>71338.983435904185</v>
      </c>
      <c r="G45" s="34">
        <v>11084.630716477048</v>
      </c>
      <c r="H45" s="34">
        <v>330243.42732520914</v>
      </c>
      <c r="I45" s="35">
        <v>972807.22160734842</v>
      </c>
      <c r="J45" s="33">
        <v>0.8735557150898815</v>
      </c>
      <c r="K45" s="32">
        <v>13.63640431576075</v>
      </c>
    </row>
    <row r="46" spans="1:11" ht="13.5" customHeight="1" x14ac:dyDescent="0.2">
      <c r="A46" s="9">
        <f t="shared" si="7"/>
        <v>80</v>
      </c>
      <c r="B46" s="8">
        <v>5</v>
      </c>
      <c r="C46" s="7">
        <v>5.2703165440923995E-2</v>
      </c>
      <c r="D46" s="7">
        <v>0.23364887930906988</v>
      </c>
      <c r="E46" s="7">
        <v>0.76635112069093014</v>
      </c>
      <c r="F46" s="34">
        <v>60254.352719427137</v>
      </c>
      <c r="G46" s="34">
        <v>14078.361986387557</v>
      </c>
      <c r="H46" s="34">
        <v>267125.54869532963</v>
      </c>
      <c r="I46" s="35">
        <v>642563.79428213928</v>
      </c>
      <c r="J46" s="33">
        <v>0.80887468634546422</v>
      </c>
      <c r="K46" s="32">
        <v>10.664188814279049</v>
      </c>
    </row>
    <row r="47" spans="1:11" ht="13.5" customHeight="1" x14ac:dyDescent="0.2">
      <c r="A47" s="9">
        <v>85</v>
      </c>
      <c r="B47" s="8">
        <v>5</v>
      </c>
      <c r="C47" s="7">
        <v>8.2041401586779125E-2</v>
      </c>
      <c r="D47" s="7">
        <v>0.34066341762603591</v>
      </c>
      <c r="E47" s="7">
        <v>0.65933658237396409</v>
      </c>
      <c r="F47" s="34">
        <v>46175.99073303958</v>
      </c>
      <c r="G47" s="34">
        <v>15730.470815385426</v>
      </c>
      <c r="H47" s="34">
        <v>191738.20182419181</v>
      </c>
      <c r="I47" s="35">
        <v>375438.24558680959</v>
      </c>
      <c r="J47" s="33">
        <v>0.71778309023851194</v>
      </c>
      <c r="K47" s="32">
        <v>8.1305942682931587</v>
      </c>
    </row>
    <row r="48" spans="1:11" ht="13.5" customHeight="1" x14ac:dyDescent="0.2">
      <c r="A48" s="9">
        <v>90</v>
      </c>
      <c r="B48" s="8">
        <v>5</v>
      </c>
      <c r="C48" s="7">
        <v>0.12712420219013953</v>
      </c>
      <c r="D48" s="7">
        <v>0.47871396163751467</v>
      </c>
      <c r="E48" s="7">
        <v>0.52128603836248533</v>
      </c>
      <c r="F48" s="34">
        <v>30445.519917654154</v>
      </c>
      <c r="G48" s="34">
        <v>14574.695453894079</v>
      </c>
      <c r="H48" s="34">
        <v>114649.25799176085</v>
      </c>
      <c r="I48" s="35">
        <v>183700.04376261774</v>
      </c>
      <c r="J48" s="33">
        <v>0.59794687183352646</v>
      </c>
      <c r="K48" s="32">
        <v>6.0337298971891542</v>
      </c>
    </row>
    <row r="49" spans="1:12" ht="13.5" customHeight="1" x14ac:dyDescent="0.2">
      <c r="A49" s="9">
        <v>95</v>
      </c>
      <c r="B49" s="8">
        <v>5</v>
      </c>
      <c r="C49" s="7">
        <v>0.19612072737959987</v>
      </c>
      <c r="D49" s="7">
        <v>0.6389746397228464</v>
      </c>
      <c r="E49" s="7">
        <v>0.3610253602771536</v>
      </c>
      <c r="F49" s="34">
        <v>15870.824463760075</v>
      </c>
      <c r="G49" s="34">
        <v>10141.054343835631</v>
      </c>
      <c r="H49" s="34">
        <v>51708.223191560959</v>
      </c>
      <c r="I49" s="35">
        <v>69050.785770856877</v>
      </c>
      <c r="J49" s="33">
        <v>0.45101227951494388</v>
      </c>
      <c r="K49" s="32">
        <v>4.3508001697409959</v>
      </c>
    </row>
    <row r="50" spans="1:12" ht="13.5" customHeight="1" x14ac:dyDescent="0.2">
      <c r="A50" s="9" t="s">
        <v>3</v>
      </c>
      <c r="B50" s="36" t="s">
        <v>10</v>
      </c>
      <c r="C50" s="7">
        <v>0.33038774366395074</v>
      </c>
      <c r="D50" s="7">
        <v>1</v>
      </c>
      <c r="E50" s="7">
        <v>0</v>
      </c>
      <c r="F50" s="34">
        <v>5729.7701199244439</v>
      </c>
      <c r="G50" s="34">
        <v>5729.7701199244439</v>
      </c>
      <c r="H50" s="34">
        <v>17342.562579295918</v>
      </c>
      <c r="I50" s="35">
        <v>17342.562579295918</v>
      </c>
      <c r="J50" s="33">
        <v>0.25115662893173629</v>
      </c>
      <c r="K50" s="32">
        <v>3.0267466610902369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5.6805515158502512E-3</v>
      </c>
      <c r="D52" s="7">
        <v>5.6524904052313654E-3</v>
      </c>
      <c r="E52" s="7">
        <v>0.99434750959476859</v>
      </c>
      <c r="F52" s="34">
        <v>100000</v>
      </c>
      <c r="G52" s="34">
        <v>565.2490405231365</v>
      </c>
      <c r="H52" s="34">
        <v>99506.014327295721</v>
      </c>
      <c r="I52" s="35">
        <v>8383087.9096226022</v>
      </c>
      <c r="J52" s="33"/>
      <c r="K52" s="32">
        <v>83.830879096226028</v>
      </c>
      <c r="L52" s="30"/>
    </row>
    <row r="53" spans="1:12" ht="13.5" customHeight="1" x14ac:dyDescent="0.2">
      <c r="A53" s="6">
        <v>1</v>
      </c>
      <c r="B53" s="8">
        <v>4</v>
      </c>
      <c r="C53" s="7">
        <v>1.0314924892415411E-3</v>
      </c>
      <c r="D53" s="7">
        <v>4.1146958584479774E-3</v>
      </c>
      <c r="E53" s="7">
        <v>0.99588530414155207</v>
      </c>
      <c r="F53" s="34">
        <v>99434.750959476863</v>
      </c>
      <c r="G53" s="34">
        <v>409.14375795876549</v>
      </c>
      <c r="H53" s="34">
        <v>396652.19303691672</v>
      </c>
      <c r="I53" s="35">
        <v>8283581.8952953061</v>
      </c>
      <c r="J53" s="33">
        <v>0.99231641472842491</v>
      </c>
      <c r="K53" s="32">
        <v>83.30670932812167</v>
      </c>
    </row>
    <row r="54" spans="1:12" ht="13.5" customHeight="1" x14ac:dyDescent="0.2">
      <c r="A54" s="6">
        <v>5</v>
      </c>
      <c r="B54" s="8">
        <v>5</v>
      </c>
      <c r="C54" s="7">
        <v>1.8980275891275491E-4</v>
      </c>
      <c r="D54" s="7">
        <v>9.485148265143908E-4</v>
      </c>
      <c r="E54" s="7">
        <v>0.99905148517348563</v>
      </c>
      <c r="F54" s="34">
        <v>99025.607201518098</v>
      </c>
      <c r="G54" s="34">
        <v>93.927256635230151</v>
      </c>
      <c r="H54" s="34">
        <v>494867.70989669819</v>
      </c>
      <c r="I54" s="35">
        <v>7886929.7022583894</v>
      </c>
      <c r="J54" s="33">
        <v>0.99739902021500382</v>
      </c>
      <c r="K54" s="32">
        <v>79.645355632189251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2.3306509885661481E-4</v>
      </c>
      <c r="D55" s="7">
        <v>1.1647107267380348E-3</v>
      </c>
      <c r="E55" s="7">
        <v>0.99883528927326193</v>
      </c>
      <c r="F55" s="34">
        <v>98931.679944882868</v>
      </c>
      <c r="G55" s="34">
        <v>115.22678884601919</v>
      </c>
      <c r="H55" s="34">
        <v>494397.44265145622</v>
      </c>
      <c r="I55" s="35">
        <v>7392061.9923616908</v>
      </c>
      <c r="J55" s="33">
        <v>0.99904971119384589</v>
      </c>
      <c r="K55" s="32">
        <v>74.718856452048328</v>
      </c>
    </row>
    <row r="56" spans="1:12" ht="13.5" customHeight="1" x14ac:dyDescent="0.2">
      <c r="A56" s="9">
        <f t="shared" si="8"/>
        <v>15</v>
      </c>
      <c r="B56" s="8">
        <v>5</v>
      </c>
      <c r="C56" s="7">
        <v>3.2906891557717285E-4</v>
      </c>
      <c r="D56" s="7">
        <v>1.6440379532016596E-3</v>
      </c>
      <c r="E56" s="7">
        <v>0.99835596204679833</v>
      </c>
      <c r="F56" s="34">
        <v>98816.453156036849</v>
      </c>
      <c r="G56" s="34">
        <v>162.45799938929849</v>
      </c>
      <c r="H56" s="34">
        <v>493689.89806999575</v>
      </c>
      <c r="I56" s="35">
        <v>6897664.5497102346</v>
      </c>
      <c r="J56" s="33">
        <v>0.99856887491637114</v>
      </c>
      <c r="K56" s="32">
        <v>69.80279426563132</v>
      </c>
    </row>
    <row r="57" spans="1:12" ht="13.5" customHeight="1" x14ac:dyDescent="0.2">
      <c r="A57" s="9">
        <f t="shared" si="8"/>
        <v>20</v>
      </c>
      <c r="B57" s="8">
        <v>5</v>
      </c>
      <c r="C57" s="7">
        <v>4.3736604638909896E-4</v>
      </c>
      <c r="D57" s="7">
        <v>2.1845584635255266E-3</v>
      </c>
      <c r="E57" s="7">
        <v>0.9978154415364745</v>
      </c>
      <c r="F57" s="34">
        <v>98653.99515664755</v>
      </c>
      <c r="G57" s="34">
        <v>215.51542008006072</v>
      </c>
      <c r="H57" s="34">
        <v>492757.54681772733</v>
      </c>
      <c r="I57" s="35">
        <v>6403974.6516402392</v>
      </c>
      <c r="J57" s="33">
        <v>0.99811146378341287</v>
      </c>
      <c r="K57" s="32">
        <v>64.913485170790096</v>
      </c>
    </row>
    <row r="58" spans="1:12" ht="13.5" customHeight="1" x14ac:dyDescent="0.2">
      <c r="A58" s="9">
        <f t="shared" si="8"/>
        <v>25</v>
      </c>
      <c r="B58" s="8">
        <v>5</v>
      </c>
      <c r="C58" s="7">
        <v>5.6375451988564503E-4</v>
      </c>
      <c r="D58" s="7">
        <v>2.8149479407759926E-3</v>
      </c>
      <c r="E58" s="7">
        <v>0.99718505205922403</v>
      </c>
      <c r="F58" s="34">
        <v>98438.479736567489</v>
      </c>
      <c r="G58" s="34">
        <v>277.09919582756993</v>
      </c>
      <c r="H58" s="34">
        <v>491524.56619554589</v>
      </c>
      <c r="I58" s="35">
        <v>5911217.1048225118</v>
      </c>
      <c r="J58" s="33">
        <v>0.99749779454390064</v>
      </c>
      <c r="K58" s="32">
        <v>60.049861808528512</v>
      </c>
    </row>
    <row r="59" spans="1:12" ht="13.5" customHeight="1" x14ac:dyDescent="0.2">
      <c r="A59" s="9">
        <f t="shared" si="8"/>
        <v>30</v>
      </c>
      <c r="B59" s="8">
        <v>5</v>
      </c>
      <c r="C59" s="7">
        <v>7.2346492101537426E-4</v>
      </c>
      <c r="D59" s="7">
        <v>3.6110619457549197E-3</v>
      </c>
      <c r="E59" s="7">
        <v>0.99638893805424511</v>
      </c>
      <c r="F59" s="34">
        <v>98161.38054073992</v>
      </c>
      <c r="G59" s="34">
        <v>354.46682581343339</v>
      </c>
      <c r="H59" s="34">
        <v>489957.17071664444</v>
      </c>
      <c r="I59" s="35">
        <v>5419692.5386269661</v>
      </c>
      <c r="J59" s="33">
        <v>0.99681115535885978</v>
      </c>
      <c r="K59" s="32">
        <v>55.212065160163789</v>
      </c>
    </row>
    <row r="60" spans="1:12" ht="13.5" customHeight="1" x14ac:dyDescent="0.2">
      <c r="A60" s="9">
        <f t="shared" si="8"/>
        <v>35</v>
      </c>
      <c r="B60" s="8">
        <v>5</v>
      </c>
      <c r="C60" s="7">
        <v>9.3733382621733765E-4</v>
      </c>
      <c r="D60" s="7">
        <v>4.6761665789755548E-3</v>
      </c>
      <c r="E60" s="7">
        <v>0.99532383342102448</v>
      </c>
      <c r="F60" s="34">
        <v>97806.913714926486</v>
      </c>
      <c r="G60" s="34">
        <v>457.36142110648507</v>
      </c>
      <c r="H60" s="34">
        <v>487938.67063583131</v>
      </c>
      <c r="I60" s="35">
        <v>4929735.3679103218</v>
      </c>
      <c r="J60" s="33">
        <v>0.99588025198639152</v>
      </c>
      <c r="K60" s="32">
        <v>50.402729016466104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1.2456778083954586E-3</v>
      </c>
      <c r="D61" s="7">
        <v>6.2099614810159137E-3</v>
      </c>
      <c r="E61" s="7">
        <v>0.99379003851898406</v>
      </c>
      <c r="F61" s="34">
        <v>97349.552293820001</v>
      </c>
      <c r="G61" s="34">
        <v>604.53696993876656</v>
      </c>
      <c r="H61" s="34">
        <v>485307.65007162071</v>
      </c>
      <c r="I61" s="35">
        <v>4441796.6972744903</v>
      </c>
      <c r="J61" s="33">
        <v>0.99460788676416623</v>
      </c>
      <c r="K61" s="32">
        <v>45.627294554660907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1.7113164983986358E-3</v>
      </c>
      <c r="D62" s="7">
        <v>8.5220267713538387E-3</v>
      </c>
      <c r="E62" s="7">
        <v>0.99147797322864617</v>
      </c>
      <c r="F62" s="34">
        <v>96745.015323881235</v>
      </c>
      <c r="G62" s="34">
        <v>824.46361058515322</v>
      </c>
      <c r="H62" s="34">
        <v>481771.55503183947</v>
      </c>
      <c r="I62" s="35">
        <v>3956489.0472028693</v>
      </c>
      <c r="J62" s="33">
        <v>0.9927137043084745</v>
      </c>
      <c r="K62" s="32">
        <v>40.896050653952621</v>
      </c>
    </row>
    <row r="63" spans="1:12" ht="13.5" customHeight="1" x14ac:dyDescent="0.2">
      <c r="A63" s="9">
        <f t="shared" si="8"/>
        <v>50</v>
      </c>
      <c r="B63" s="8">
        <v>5</v>
      </c>
      <c r="C63" s="7">
        <v>2.4483357917051683E-3</v>
      </c>
      <c r="D63" s="7">
        <v>1.2171530144215223E-2</v>
      </c>
      <c r="E63" s="7">
        <v>0.98782846985578476</v>
      </c>
      <c r="F63" s="34">
        <v>95920.551713296081</v>
      </c>
      <c r="G63" s="34">
        <v>1167.4998866281385</v>
      </c>
      <c r="H63" s="34">
        <v>476854.4782882994</v>
      </c>
      <c r="I63" s="35">
        <v>3474717.49217103</v>
      </c>
      <c r="J63" s="33">
        <v>0.98979375869707564</v>
      </c>
      <c r="K63" s="32">
        <v>36.2249531524471</v>
      </c>
    </row>
    <row r="64" spans="1:12" ht="13.5" customHeight="1" x14ac:dyDescent="0.2">
      <c r="A64" s="9">
        <f t="shared" si="8"/>
        <v>55</v>
      </c>
      <c r="B64" s="8">
        <v>5</v>
      </c>
      <c r="C64" s="7">
        <v>3.6452458248846711E-3</v>
      </c>
      <c r="D64" s="7">
        <v>1.8072021950947887E-2</v>
      </c>
      <c r="E64" s="7">
        <v>0.98192797804905207</v>
      </c>
      <c r="F64" s="34">
        <v>94753.051826667943</v>
      </c>
      <c r="G64" s="34">
        <v>1712.3792325308459</v>
      </c>
      <c r="H64" s="34">
        <v>469756.8599739148</v>
      </c>
      <c r="I64" s="35">
        <v>2997863.0138827306</v>
      </c>
      <c r="J64" s="33">
        <v>0.98511575619492564</v>
      </c>
      <c r="K64" s="32">
        <v>31.638696127347231</v>
      </c>
    </row>
    <row r="65" spans="1:11" ht="13.5" customHeight="1" x14ac:dyDescent="0.2">
      <c r="A65" s="9">
        <f t="shared" si="8"/>
        <v>60</v>
      </c>
      <c r="B65" s="8">
        <v>5</v>
      </c>
      <c r="C65" s="7">
        <v>5.6385665889857007E-3</v>
      </c>
      <c r="D65" s="7">
        <v>2.7827134177876588E-2</v>
      </c>
      <c r="E65" s="7">
        <v>0.97217286582212337</v>
      </c>
      <c r="F65" s="34">
        <v>93040.672594137097</v>
      </c>
      <c r="G65" s="34">
        <v>2589.055280276938</v>
      </c>
      <c r="H65" s="34">
        <v>459169.05288205046</v>
      </c>
      <c r="I65" s="35">
        <v>2528106.1539088157</v>
      </c>
      <c r="J65" s="33">
        <v>0.977461091057931</v>
      </c>
      <c r="K65" s="32">
        <v>27.172053720386828</v>
      </c>
    </row>
    <row r="66" spans="1:11" ht="13.5" customHeight="1" x14ac:dyDescent="0.2">
      <c r="A66" s="9">
        <f t="shared" si="8"/>
        <v>65</v>
      </c>
      <c r="B66" s="8">
        <v>5</v>
      </c>
      <c r="C66" s="7">
        <v>8.998304455227835E-3</v>
      </c>
      <c r="D66" s="7">
        <v>4.4069179733344538E-2</v>
      </c>
      <c r="E66" s="7">
        <v>0.95593082026665543</v>
      </c>
      <c r="F66" s="34">
        <v>90451.617313860159</v>
      </c>
      <c r="G66" s="34">
        <v>3986.1285805762018</v>
      </c>
      <c r="H66" s="34">
        <v>442986.63158261339</v>
      </c>
      <c r="I66" s="35">
        <v>2068937.1010267651</v>
      </c>
      <c r="J66" s="33">
        <v>0.96475716035768222</v>
      </c>
      <c r="K66" s="32">
        <v>22.873411913108335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1.4712523351728029E-2</v>
      </c>
      <c r="D67" s="7">
        <v>7.1124652418848064E-2</v>
      </c>
      <c r="E67" s="7">
        <v>0.92887534758115198</v>
      </c>
      <c r="F67" s="34">
        <v>86465.488733283957</v>
      </c>
      <c r="G67" s="34">
        <v>6149.8278323806444</v>
      </c>
      <c r="H67" s="34">
        <v>417999.52906503488</v>
      </c>
      <c r="I67" s="35">
        <v>1625950.4694441517</v>
      </c>
      <c r="J67" s="33">
        <v>0.94359400321334841</v>
      </c>
      <c r="K67" s="32">
        <v>18.804617810692598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2.4522091461745516E-2</v>
      </c>
      <c r="D68" s="7">
        <v>0.11595927933486737</v>
      </c>
      <c r="E68" s="7">
        <v>0.88404072066513262</v>
      </c>
      <c r="F68" s="34">
        <v>80315.660900903313</v>
      </c>
      <c r="G68" s="34">
        <v>9313.3461573723325</v>
      </c>
      <c r="H68" s="34">
        <v>379794.12041184009</v>
      </c>
      <c r="I68" s="35">
        <v>1207950.9403791169</v>
      </c>
      <c r="J68" s="33">
        <v>0.9085993978542245</v>
      </c>
      <c r="K68" s="32">
        <v>15.040042338312267</v>
      </c>
    </row>
    <row r="69" spans="1:11" ht="13.5" customHeight="1" x14ac:dyDescent="0.2">
      <c r="A69" s="9">
        <f t="shared" si="8"/>
        <v>80</v>
      </c>
      <c r="B69" s="8">
        <v>5</v>
      </c>
      <c r="C69" s="7">
        <v>4.1463553018050152E-2</v>
      </c>
      <c r="D69" s="7">
        <v>0.18871865470884178</v>
      </c>
      <c r="E69" s="7">
        <v>0.81128134529115825</v>
      </c>
      <c r="F69" s="34">
        <v>71002.31474353098</v>
      </c>
      <c r="G69" s="34">
        <v>13399.461319612928</v>
      </c>
      <c r="H69" s="34">
        <v>323162.40033216157</v>
      </c>
      <c r="I69" s="35">
        <v>828156.81996727688</v>
      </c>
      <c r="J69" s="33">
        <v>0.85088837073552281</v>
      </c>
      <c r="K69" s="32">
        <v>11.663800299450521</v>
      </c>
    </row>
    <row r="70" spans="1:11" ht="13.5" customHeight="1" x14ac:dyDescent="0.2">
      <c r="A70" s="9">
        <v>85</v>
      </c>
      <c r="B70" s="8">
        <v>5</v>
      </c>
      <c r="C70" s="7">
        <v>6.8467617162277492E-2</v>
      </c>
      <c r="D70" s="7">
        <v>0.29340863537135026</v>
      </c>
      <c r="E70" s="7">
        <v>0.70659136462864969</v>
      </c>
      <c r="F70" s="34">
        <v>57602.853423918052</v>
      </c>
      <c r="G70" s="34">
        <v>16901.174616607706</v>
      </c>
      <c r="H70" s="34">
        <v>246849.17216484461</v>
      </c>
      <c r="I70" s="35">
        <v>504994.41963511537</v>
      </c>
      <c r="J70" s="33">
        <v>0.76385486650402823</v>
      </c>
      <c r="K70" s="32">
        <v>8.7668299332100421</v>
      </c>
    </row>
    <row r="71" spans="1:11" ht="13.5" customHeight="1" x14ac:dyDescent="0.2">
      <c r="A71" s="9">
        <v>90</v>
      </c>
      <c r="B71" s="8">
        <v>5</v>
      </c>
      <c r="C71" s="7">
        <v>0.11376356099304766</v>
      </c>
      <c r="D71" s="7">
        <v>0.44198741613924797</v>
      </c>
      <c r="E71" s="7">
        <v>0.55801258386075203</v>
      </c>
      <c r="F71" s="34">
        <v>40701.678807310345</v>
      </c>
      <c r="G71" s="34">
        <v>17989.629848572687</v>
      </c>
      <c r="H71" s="34">
        <v>158131.74000128277</v>
      </c>
      <c r="I71" s="35">
        <v>258145.24747027076</v>
      </c>
      <c r="J71" s="33">
        <v>0.64060064943496431</v>
      </c>
      <c r="K71" s="32">
        <v>6.342373460622607</v>
      </c>
    </row>
    <row r="72" spans="1:11" ht="13.5" customHeight="1" x14ac:dyDescent="0.2">
      <c r="A72" s="9">
        <v>95</v>
      </c>
      <c r="B72" s="8">
        <v>5</v>
      </c>
      <c r="C72" s="7">
        <v>0.18926559248585229</v>
      </c>
      <c r="D72" s="7">
        <v>0.62813104552713417</v>
      </c>
      <c r="E72" s="7">
        <v>0.37186895447286583</v>
      </c>
      <c r="F72" s="34">
        <v>22712.048958737658</v>
      </c>
      <c r="G72" s="34">
        <v>14266.143058515343</v>
      </c>
      <c r="H72" s="34">
        <v>75376.315743083338</v>
      </c>
      <c r="I72" s="35">
        <v>100013.50746898798</v>
      </c>
      <c r="J72" s="33">
        <v>0.476667845066853</v>
      </c>
      <c r="K72" s="32">
        <v>4.4035440241736232</v>
      </c>
    </row>
    <row r="73" spans="1:11" ht="13.5" customHeight="1" x14ac:dyDescent="0.2">
      <c r="A73" s="9" t="s">
        <v>3</v>
      </c>
      <c r="B73" s="36" t="s">
        <v>10</v>
      </c>
      <c r="C73" s="7">
        <v>0.34281122597840202</v>
      </c>
      <c r="D73" s="7">
        <v>1</v>
      </c>
      <c r="E73" s="7">
        <v>0</v>
      </c>
      <c r="F73" s="34">
        <v>8445.9059002223148</v>
      </c>
      <c r="G73" s="34">
        <v>8445.9059002223148</v>
      </c>
      <c r="H73" s="34">
        <v>24637.19172590465</v>
      </c>
      <c r="I73" s="35">
        <v>24637.19172590465</v>
      </c>
      <c r="J73" s="33">
        <v>0.24633864314321852</v>
      </c>
      <c r="K73" s="32">
        <v>2.9170573313226407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28"/>
      <c r="K74" s="15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0.1164582857777237</v>
      </c>
      <c r="E75" s="40" t="s">
        <v>6</v>
      </c>
      <c r="F75" s="18" t="s">
        <v>8</v>
      </c>
      <c r="G75" s="19">
        <f>+(H29-F30)/G29</f>
        <v>0.10730037144766449</v>
      </c>
      <c r="H75" s="40" t="s">
        <v>7</v>
      </c>
      <c r="I75" s="16" t="s">
        <v>8</v>
      </c>
      <c r="J75" s="17">
        <f>(H52-F53)/G52</f>
        <v>0.12607428356340702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1.3577062906469122</v>
      </c>
      <c r="E76" s="41"/>
      <c r="F76" s="21" t="s">
        <v>9</v>
      </c>
      <c r="G76" s="19">
        <f>+(H30-4*F31)/G30</f>
        <v>1.3710505610564876</v>
      </c>
      <c r="H76" s="41"/>
      <c r="I76" s="20" t="s">
        <v>9</v>
      </c>
      <c r="J76" s="17">
        <f>(H53-4*F54)/G53</f>
        <v>1.3436945331565793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6.0968113011582213E-3</v>
      </c>
      <c r="D6" s="7">
        <f t="shared" si="0"/>
        <v>6.0635204982437711E-3</v>
      </c>
      <c r="E6" s="7">
        <f t="shared" si="0"/>
        <v>0.99393647950175623</v>
      </c>
      <c r="F6" s="34">
        <f t="shared" si="0"/>
        <v>100000</v>
      </c>
      <c r="G6" s="34">
        <f t="shared" si="0"/>
        <v>606.3520498243771</v>
      </c>
      <c r="H6" s="34">
        <f t="shared" si="0"/>
        <v>99461.056170894735</v>
      </c>
      <c r="I6" s="35">
        <f t="shared" si="0"/>
        <v>8256955.102907028</v>
      </c>
      <c r="J6" s="33"/>
      <c r="K6" s="32">
        <f t="shared" ref="K6:K27" si="1">+K29*0.5122+K52*0.4878</f>
        <v>82.569551029070283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9.1317955253846449E-4</v>
      </c>
      <c r="D7" s="7">
        <f t="shared" si="0"/>
        <v>3.6438808372935391E-3</v>
      </c>
      <c r="E7" s="7">
        <f t="shared" si="0"/>
        <v>0.99635611916270639</v>
      </c>
      <c r="F7" s="34">
        <f t="shared" si="0"/>
        <v>99393.647950175626</v>
      </c>
      <c r="G7" s="34">
        <f t="shared" si="0"/>
        <v>362.19267968505562</v>
      </c>
      <c r="H7" s="34">
        <f t="shared" si="0"/>
        <v>396616.25442749646</v>
      </c>
      <c r="I7" s="35">
        <f t="shared" si="0"/>
        <v>8157494.0467361324</v>
      </c>
      <c r="J7" s="33">
        <f t="shared" ref="J7:J27" si="2">+J30*0.5122+J53*0.4878</f>
        <v>0.99215462119678244</v>
      </c>
      <c r="K7" s="32">
        <f t="shared" si="1"/>
        <v>82.071366886882572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1.7340942214686057E-4</v>
      </c>
      <c r="D8" s="7">
        <f t="shared" si="0"/>
        <v>8.6663005376190027E-4</v>
      </c>
      <c r="E8" s="7">
        <f t="shared" si="0"/>
        <v>0.99913336994623814</v>
      </c>
      <c r="F8" s="34">
        <f t="shared" si="0"/>
        <v>99031.455270490565</v>
      </c>
      <c r="G8" s="34">
        <f t="shared" si="0"/>
        <v>85.824696389915644</v>
      </c>
      <c r="H8" s="34">
        <f t="shared" si="0"/>
        <v>494919.27560570592</v>
      </c>
      <c r="I8" s="35">
        <f t="shared" si="0"/>
        <v>7760877.7923086369</v>
      </c>
      <c r="J8" s="33">
        <f t="shared" si="2"/>
        <v>0.99766567050278354</v>
      </c>
      <c r="K8" s="32">
        <f t="shared" si="1"/>
        <v>78.366967070470196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2.3796094450683172E-4</v>
      </c>
      <c r="D9" s="7">
        <f t="shared" si="0"/>
        <v>1.1891928552013459E-3</v>
      </c>
      <c r="E9" s="7">
        <f t="shared" si="0"/>
        <v>0.99881080714479875</v>
      </c>
      <c r="F9" s="34">
        <f t="shared" si="0"/>
        <v>98945.630574100651</v>
      </c>
      <c r="G9" s="34">
        <f t="shared" si="0"/>
        <v>117.66150669532433</v>
      </c>
      <c r="H9" s="34">
        <f t="shared" si="0"/>
        <v>494474.40763666201</v>
      </c>
      <c r="I9" s="35">
        <f t="shared" si="0"/>
        <v>7265958.5167029314</v>
      </c>
      <c r="J9" s="33">
        <f t="shared" si="2"/>
        <v>0.99910112750840763</v>
      </c>
      <c r="K9" s="32">
        <f t="shared" si="1"/>
        <v>73.433054305048302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4.9833935314323621E-4</v>
      </c>
      <c r="D10" s="7">
        <f t="shared" si="0"/>
        <v>2.4885464448071563E-3</v>
      </c>
      <c r="E10" s="7">
        <f t="shared" si="0"/>
        <v>0.99751145355519277</v>
      </c>
      <c r="F10" s="34">
        <f t="shared" si="0"/>
        <v>98827.969067405327</v>
      </c>
      <c r="G10" s="34">
        <f t="shared" si="0"/>
        <v>245.89073721257341</v>
      </c>
      <c r="H10" s="34">
        <f t="shared" si="0"/>
        <v>493583.33028530161</v>
      </c>
      <c r="I10" s="35">
        <f t="shared" si="0"/>
        <v>6771484.1090662684</v>
      </c>
      <c r="J10" s="33">
        <f t="shared" si="2"/>
        <v>0.99819773238297249</v>
      </c>
      <c r="K10" s="32">
        <f t="shared" si="1"/>
        <v>68.516924066931722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7.7591480209398926E-4</v>
      </c>
      <c r="D11" s="7">
        <f t="shared" si="0"/>
        <v>3.8709208536478277E-3</v>
      </c>
      <c r="E11" s="7">
        <f t="shared" si="0"/>
        <v>0.99612907914635218</v>
      </c>
      <c r="F11" s="34">
        <f t="shared" si="0"/>
        <v>98582.078330192759</v>
      </c>
      <c r="G11" s="34">
        <f t="shared" si="0"/>
        <v>381.35076426032555</v>
      </c>
      <c r="H11" s="34">
        <f t="shared" si="0"/>
        <v>492003.10700518265</v>
      </c>
      <c r="I11" s="35">
        <f t="shared" si="0"/>
        <v>6277900.778780967</v>
      </c>
      <c r="J11" s="33">
        <f t="shared" si="2"/>
        <v>0.99679722451174801</v>
      </c>
      <c r="K11" s="32">
        <f t="shared" si="1"/>
        <v>63.679354844642454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9.5666292680594443E-4</v>
      </c>
      <c r="D12" s="7">
        <f t="shared" si="0"/>
        <v>4.7699892628549363E-3</v>
      </c>
      <c r="E12" s="7">
        <f t="shared" si="0"/>
        <v>0.99523001073714501</v>
      </c>
      <c r="F12" s="34">
        <f t="shared" si="0"/>
        <v>98200.727565932437</v>
      </c>
      <c r="G12" s="34">
        <f t="shared" si="0"/>
        <v>467.75874745106717</v>
      </c>
      <c r="H12" s="34">
        <f t="shared" si="0"/>
        <v>489859.03791014652</v>
      </c>
      <c r="I12" s="35">
        <f t="shared" si="0"/>
        <v>5785897.6717757843</v>
      </c>
      <c r="J12" s="33">
        <f t="shared" si="2"/>
        <v>0.9956376638851876</v>
      </c>
      <c r="K12" s="32">
        <f t="shared" si="1"/>
        <v>58.91357961977036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1.0766582257109047E-3</v>
      </c>
      <c r="D13" s="7">
        <f t="shared" si="0"/>
        <v>5.3671712816837575E-3</v>
      </c>
      <c r="E13" s="7">
        <f t="shared" si="0"/>
        <v>0.99463282871831626</v>
      </c>
      <c r="F13" s="34">
        <f t="shared" si="0"/>
        <v>97732.968818481371</v>
      </c>
      <c r="G13" s="34">
        <f t="shared" si="0"/>
        <v>523.54787298103599</v>
      </c>
      <c r="H13" s="34">
        <f t="shared" si="0"/>
        <v>487378.19564756274</v>
      </c>
      <c r="I13" s="35">
        <f t="shared" si="0"/>
        <v>5296038.6338656377</v>
      </c>
      <c r="J13" s="33">
        <f t="shared" si="2"/>
        <v>0.994926947864477</v>
      </c>
      <c r="K13" s="32">
        <f t="shared" si="1"/>
        <v>54.180373678301009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1.2304391734340374E-3</v>
      </c>
      <c r="D14" s="7">
        <f t="shared" si="0"/>
        <v>6.1323289586640035E-3</v>
      </c>
      <c r="E14" s="7">
        <f t="shared" si="0"/>
        <v>0.99386767104133611</v>
      </c>
      <c r="F14" s="34">
        <f t="shared" si="0"/>
        <v>97209.420945500315</v>
      </c>
      <c r="G14" s="34">
        <f t="shared" si="0"/>
        <v>594.92162327626261</v>
      </c>
      <c r="H14" s="34">
        <f t="shared" si="0"/>
        <v>484597.3210112059</v>
      </c>
      <c r="I14" s="35">
        <f t="shared" si="0"/>
        <v>4808660.4382180758</v>
      </c>
      <c r="J14" s="33">
        <f t="shared" si="2"/>
        <v>0.994282839509668</v>
      </c>
      <c r="K14" s="32">
        <f t="shared" si="1"/>
        <v>49.456098619177126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1.5164248459450442E-3</v>
      </c>
      <c r="D15" s="7">
        <f t="shared" si="0"/>
        <v>7.5532017908260789E-3</v>
      </c>
      <c r="E15" s="7">
        <f t="shared" si="0"/>
        <v>0.99244679820917381</v>
      </c>
      <c r="F15" s="34">
        <f t="shared" si="0"/>
        <v>96614.499322224059</v>
      </c>
      <c r="G15" s="34">
        <f t="shared" si="0"/>
        <v>728.29346975240651</v>
      </c>
      <c r="H15" s="34">
        <f t="shared" si="0"/>
        <v>481322.9782191579</v>
      </c>
      <c r="I15" s="35">
        <f t="shared" si="0"/>
        <v>4324063.1172068696</v>
      </c>
      <c r="J15" s="33">
        <f t="shared" si="2"/>
        <v>0.99322963845154844</v>
      </c>
      <c r="K15" s="32">
        <f t="shared" si="1"/>
        <v>44.742984413762699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2.0329479404298193E-3</v>
      </c>
      <c r="D16" s="7">
        <f t="shared" si="4"/>
        <v>1.0113916947934903E-2</v>
      </c>
      <c r="E16" s="7">
        <f t="shared" si="4"/>
        <v>0.98988608305206505</v>
      </c>
      <c r="F16" s="34">
        <f t="shared" si="4"/>
        <v>95886.205852471656</v>
      </c>
      <c r="G16" s="34">
        <f t="shared" si="4"/>
        <v>967.68110926170448</v>
      </c>
      <c r="H16" s="34">
        <f t="shared" si="4"/>
        <v>477135.23387404083</v>
      </c>
      <c r="I16" s="35">
        <f t="shared" si="4"/>
        <v>3842740.1389877116</v>
      </c>
      <c r="J16" s="33">
        <f t="shared" si="2"/>
        <v>0.99128157946756801</v>
      </c>
      <c r="K16" s="32">
        <f t="shared" si="1"/>
        <v>40.061414391159971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2.916223827226885E-3</v>
      </c>
      <c r="D17" s="7">
        <f t="shared" si="4"/>
        <v>1.4477623800865556E-2</v>
      </c>
      <c r="E17" s="7">
        <f t="shared" si="4"/>
        <v>0.98552237619913452</v>
      </c>
      <c r="F17" s="34">
        <f t="shared" si="4"/>
        <v>94918.524743209957</v>
      </c>
      <c r="G17" s="34">
        <f t="shared" si="4"/>
        <v>1370.6037079014211</v>
      </c>
      <c r="H17" s="34">
        <f t="shared" si="4"/>
        <v>471368.96772310138</v>
      </c>
      <c r="I17" s="35">
        <f t="shared" si="4"/>
        <v>3365604.905113671</v>
      </c>
      <c r="J17" s="33">
        <f t="shared" si="2"/>
        <v>0.98788610519811693</v>
      </c>
      <c r="K17" s="32">
        <f t="shared" si="1"/>
        <v>35.441165017070098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4.3715286016706998E-3</v>
      </c>
      <c r="D18" s="7">
        <f t="shared" si="4"/>
        <v>2.1626459101718679E-2</v>
      </c>
      <c r="E18" s="7">
        <f t="shared" si="4"/>
        <v>0.97837354089828132</v>
      </c>
      <c r="F18" s="34">
        <f t="shared" si="4"/>
        <v>93547.921035308536</v>
      </c>
      <c r="G18" s="34">
        <f t="shared" si="4"/>
        <v>2016.4297344936094</v>
      </c>
      <c r="H18" s="34">
        <f t="shared" si="4"/>
        <v>463018.52417775587</v>
      </c>
      <c r="I18" s="35">
        <f t="shared" si="4"/>
        <v>2894235.9373905696</v>
      </c>
      <c r="J18" s="33">
        <f t="shared" si="2"/>
        <v>0.98223249345345864</v>
      </c>
      <c r="K18" s="32">
        <f t="shared" si="1"/>
        <v>30.919208423462237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6.7404580121603174E-3</v>
      </c>
      <c r="D19" s="7">
        <f t="shared" si="4"/>
        <v>3.3157244658504351E-2</v>
      </c>
      <c r="E19" s="7">
        <f t="shared" si="4"/>
        <v>0.96684275534149566</v>
      </c>
      <c r="F19" s="34">
        <f t="shared" si="4"/>
        <v>91531.491300814931</v>
      </c>
      <c r="G19" s="34">
        <f t="shared" si="4"/>
        <v>3022.1802997778191</v>
      </c>
      <c r="H19" s="34">
        <f t="shared" si="4"/>
        <v>450595.33375910961</v>
      </c>
      <c r="I19" s="35">
        <f t="shared" si="4"/>
        <v>2431217.4132128139</v>
      </c>
      <c r="J19" s="33">
        <f t="shared" si="2"/>
        <v>0.97306868601585306</v>
      </c>
      <c r="K19" s="32">
        <f t="shared" si="1"/>
        <v>26.538703306567722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1.0599427600054535E-2</v>
      </c>
      <c r="D20" s="7">
        <f t="shared" si="4"/>
        <v>5.1666927013568745E-2</v>
      </c>
      <c r="E20" s="7">
        <f t="shared" si="4"/>
        <v>0.94833307298643121</v>
      </c>
      <c r="F20" s="34">
        <f t="shared" si="4"/>
        <v>88509.311001037102</v>
      </c>
      <c r="G20" s="34">
        <f t="shared" si="4"/>
        <v>4548.8152739693633</v>
      </c>
      <c r="H20" s="34">
        <f t="shared" si="4"/>
        <v>431912.52163743804</v>
      </c>
      <c r="I20" s="35">
        <f t="shared" si="4"/>
        <v>1980622.0794537042</v>
      </c>
      <c r="J20" s="33">
        <f t="shared" si="2"/>
        <v>0.9583408499339876</v>
      </c>
      <c r="K20" s="32">
        <f t="shared" si="1"/>
        <v>22.350549945136926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1.688681327431122E-2</v>
      </c>
      <c r="D21" s="7">
        <f t="shared" si="4"/>
        <v>8.111957132411482E-2</v>
      </c>
      <c r="E21" s="7">
        <f t="shared" si="4"/>
        <v>0.91888042867588515</v>
      </c>
      <c r="F21" s="34">
        <f t="shared" si="4"/>
        <v>83960.495727067741</v>
      </c>
      <c r="G21" s="34">
        <f t="shared" si="4"/>
        <v>6767.0432169812502</v>
      </c>
      <c r="H21" s="34">
        <f t="shared" si="4"/>
        <v>403925.15816311655</v>
      </c>
      <c r="I21" s="35">
        <f t="shared" si="4"/>
        <v>1548709.5578162661</v>
      </c>
      <c r="J21" s="33">
        <f t="shared" si="2"/>
        <v>0.93482095114891806</v>
      </c>
      <c r="K21" s="32">
        <f t="shared" si="1"/>
        <v>18.414633054912773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2.7162547464123318E-2</v>
      </c>
      <c r="D22" s="7">
        <f t="shared" si="4"/>
        <v>0.12746032355138404</v>
      </c>
      <c r="E22" s="7">
        <f t="shared" si="4"/>
        <v>0.87253967644861596</v>
      </c>
      <c r="F22" s="34">
        <f t="shared" si="4"/>
        <v>77193.452510086485</v>
      </c>
      <c r="G22" s="34">
        <f t="shared" si="4"/>
        <v>9767.7442920258545</v>
      </c>
      <c r="H22" s="34">
        <f t="shared" si="4"/>
        <v>362907.82934032514</v>
      </c>
      <c r="I22" s="35">
        <f t="shared" si="4"/>
        <v>1144784.3996531495</v>
      </c>
      <c r="J22" s="33">
        <f t="shared" si="2"/>
        <v>0.89775264400963928</v>
      </c>
      <c r="K22" s="32">
        <f t="shared" si="1"/>
        <v>14.7966148278633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4.4084488069786591E-2</v>
      </c>
      <c r="D23" s="7">
        <f t="shared" si="4"/>
        <v>0.19912782613614455</v>
      </c>
      <c r="E23" s="7">
        <f t="shared" si="4"/>
        <v>0.80087217386385545</v>
      </c>
      <c r="F23" s="34">
        <f t="shared" si="4"/>
        <v>67425.708218060638</v>
      </c>
      <c r="G23" s="34">
        <f t="shared" si="4"/>
        <v>13329.704766679128</v>
      </c>
      <c r="H23" s="34">
        <f t="shared" si="4"/>
        <v>305194.92553045019</v>
      </c>
      <c r="I23" s="35">
        <f t="shared" si="4"/>
        <v>781876.57031282445</v>
      </c>
      <c r="J23" s="33">
        <f t="shared" si="2"/>
        <v>0.83981768415848723</v>
      </c>
      <c r="K23" s="32">
        <f t="shared" si="1"/>
        <v>11.56387936601633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7.052427062548651E-2</v>
      </c>
      <c r="D24" s="7">
        <f t="shared" si="4"/>
        <v>0.30032325523090686</v>
      </c>
      <c r="E24" s="7">
        <f t="shared" si="4"/>
        <v>0.69967674476909314</v>
      </c>
      <c r="F24" s="34">
        <f t="shared" si="4"/>
        <v>54096.003451381504</v>
      </c>
      <c r="G24" s="34">
        <f t="shared" si="4"/>
        <v>16139.166349880888</v>
      </c>
      <c r="H24" s="34">
        <f t="shared" si="4"/>
        <v>230915.10388812789</v>
      </c>
      <c r="I24" s="35">
        <f t="shared" si="4"/>
        <v>476681.64478237432</v>
      </c>
      <c r="J24" s="33">
        <f t="shared" si="2"/>
        <v>0.75492720941291158</v>
      </c>
      <c r="K24" s="32">
        <f t="shared" si="1"/>
        <v>8.7853075916347088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0.11299259223106671</v>
      </c>
      <c r="D25" s="7">
        <f t="shared" si="4"/>
        <v>0.43893684070546846</v>
      </c>
      <c r="E25" s="7">
        <f t="shared" si="4"/>
        <v>0.56106315929453154</v>
      </c>
      <c r="F25" s="34">
        <f t="shared" si="4"/>
        <v>37956.837101500612</v>
      </c>
      <c r="G25" s="34">
        <f t="shared" si="4"/>
        <v>16588.879315861097</v>
      </c>
      <c r="H25" s="34">
        <f t="shared" si="4"/>
        <v>147769.9635051435</v>
      </c>
      <c r="I25" s="35">
        <f t="shared" si="4"/>
        <v>245766.54089424643</v>
      </c>
      <c r="J25" s="33">
        <f t="shared" si="2"/>
        <v>0.63793672836049575</v>
      </c>
      <c r="K25" s="32">
        <f t="shared" si="1"/>
        <v>6.4598805534649815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0.18096422757294806</v>
      </c>
      <c r="D26" s="7">
        <f t="shared" si="5"/>
        <v>0.60949672653483578</v>
      </c>
      <c r="E26" s="7">
        <f t="shared" si="5"/>
        <v>0.39050327346516422</v>
      </c>
      <c r="F26" s="34">
        <f t="shared" si="5"/>
        <v>21367.957785639519</v>
      </c>
      <c r="G26" s="34">
        <f t="shared" si="5"/>
        <v>13015.97007079775</v>
      </c>
      <c r="H26" s="34">
        <f t="shared" si="5"/>
        <v>72034.865777460072</v>
      </c>
      <c r="I26" s="35">
        <f t="shared" si="5"/>
        <v>97996.577389102924</v>
      </c>
      <c r="J26" s="33">
        <f t="shared" si="2"/>
        <v>0.48614387678692278</v>
      </c>
      <c r="K26" s="32">
        <f t="shared" si="1"/>
        <v>4.5857777990514226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0.32081840388877769</v>
      </c>
      <c r="D27" s="7">
        <f t="shared" si="6"/>
        <v>1</v>
      </c>
      <c r="E27" s="7">
        <f t="shared" si="6"/>
        <v>0</v>
      </c>
      <c r="F27" s="34">
        <f t="shared" si="6"/>
        <v>8351.9877148417709</v>
      </c>
      <c r="G27" s="34">
        <f t="shared" si="6"/>
        <v>8351.9877148417709</v>
      </c>
      <c r="H27" s="34">
        <f t="shared" si="6"/>
        <v>25961.711611642859</v>
      </c>
      <c r="I27" s="35">
        <f t="shared" si="6"/>
        <v>25961.711611642859</v>
      </c>
      <c r="J27" s="33">
        <f t="shared" si="2"/>
        <v>0.26550613223496866</v>
      </c>
      <c r="K27" s="32">
        <f t="shared" si="1"/>
        <v>3.1182573050911269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6.7472291221267839E-3</v>
      </c>
      <c r="D29" s="7">
        <v>6.706593303976988E-3</v>
      </c>
      <c r="E29" s="7">
        <v>0.99329340669602306</v>
      </c>
      <c r="F29" s="34">
        <v>100000</v>
      </c>
      <c r="G29" s="34">
        <v>670.6593303976988</v>
      </c>
      <c r="H29" s="34">
        <v>99397.740651543383</v>
      </c>
      <c r="I29" s="35">
        <v>8072763.7389246421</v>
      </c>
      <c r="J29" s="33"/>
      <c r="K29" s="32">
        <v>80.727637389246425</v>
      </c>
    </row>
    <row r="30" spans="1:11" ht="13.5" customHeight="1" x14ac:dyDescent="0.2">
      <c r="A30" s="6">
        <v>1</v>
      </c>
      <c r="B30" s="8">
        <v>4</v>
      </c>
      <c r="C30" s="7">
        <v>8.6082112278945656E-4</v>
      </c>
      <c r="D30" s="7">
        <v>3.4355019136772416E-3</v>
      </c>
      <c r="E30" s="7">
        <v>0.99656449808632275</v>
      </c>
      <c r="F30" s="34">
        <v>99329.340669602301</v>
      </c>
      <c r="G30" s="34">
        <v>341.24613995471736</v>
      </c>
      <c r="H30" s="34">
        <v>396419.33837418258</v>
      </c>
      <c r="I30" s="35">
        <v>7973365.9982730988</v>
      </c>
      <c r="J30" s="33">
        <v>0.99163415805145194</v>
      </c>
      <c r="K30" s="32">
        <v>80.272011719022544</v>
      </c>
    </row>
    <row r="31" spans="1:11" ht="13.5" customHeight="1" x14ac:dyDescent="0.2">
      <c r="A31" s="6">
        <v>5</v>
      </c>
      <c r="B31" s="8">
        <v>5</v>
      </c>
      <c r="C31" s="7">
        <v>1.6874435267505083E-4</v>
      </c>
      <c r="D31" s="7">
        <v>8.4332690208064958E-4</v>
      </c>
      <c r="E31" s="7">
        <v>0.99915667309791933</v>
      </c>
      <c r="F31" s="34">
        <v>98988.094529647584</v>
      </c>
      <c r="G31" s="34">
        <v>83.47932310255419</v>
      </c>
      <c r="H31" s="34">
        <v>494708.84079486446</v>
      </c>
      <c r="I31" s="35">
        <v>7576946.6598989163</v>
      </c>
      <c r="J31" s="33">
        <v>0.9977648244125854</v>
      </c>
      <c r="K31" s="32">
        <v>76.544019721781495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2.5622603440054683E-4</v>
      </c>
      <c r="D32" s="7">
        <v>1.2804515662595644E-3</v>
      </c>
      <c r="E32" s="7">
        <v>0.99871954843374044</v>
      </c>
      <c r="F32" s="34">
        <v>98904.61520654503</v>
      </c>
      <c r="G32" s="34">
        <v>126.6425694515201</v>
      </c>
      <c r="H32" s="34">
        <v>494261.13059824891</v>
      </c>
      <c r="I32" s="35">
        <v>7082237.8191040521</v>
      </c>
      <c r="J32" s="33">
        <v>0.99909500263650797</v>
      </c>
      <c r="K32" s="32">
        <v>71.606747615508482</v>
      </c>
    </row>
    <row r="33" spans="1:11" ht="13.5" customHeight="1" x14ac:dyDescent="0.2">
      <c r="A33" s="9">
        <f t="shared" si="7"/>
        <v>15</v>
      </c>
      <c r="B33" s="8">
        <v>5</v>
      </c>
      <c r="C33" s="7">
        <v>6.7874411933097024E-4</v>
      </c>
      <c r="D33" s="7">
        <v>3.388666613739353E-3</v>
      </c>
      <c r="E33" s="7">
        <v>0.99661133338626062</v>
      </c>
      <c r="F33" s="34">
        <v>98777.97263709351</v>
      </c>
      <c r="G33" s="34">
        <v>334.72561804817815</v>
      </c>
      <c r="H33" s="34">
        <v>493154.35451302782</v>
      </c>
      <c r="I33" s="35">
        <v>6587976.6885058032</v>
      </c>
      <c r="J33" s="33">
        <v>0.99776074626001554</v>
      </c>
      <c r="K33" s="32">
        <v>66.694795536144255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1.1238216770025516E-3</v>
      </c>
      <c r="D34" s="7">
        <v>5.6041212737952947E-3</v>
      </c>
      <c r="E34" s="7">
        <v>0.99439587872620472</v>
      </c>
      <c r="F34" s="34">
        <v>98443.247019045331</v>
      </c>
      <c r="G34" s="34">
        <v>551.68789488091716</v>
      </c>
      <c r="H34" s="34">
        <v>490903.41125326464</v>
      </c>
      <c r="I34" s="35">
        <v>6094822.3339927755</v>
      </c>
      <c r="J34" s="33">
        <v>0.99543562124279339</v>
      </c>
      <c r="K34" s="32">
        <v>61.912040881927027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1.3637354600793841E-3</v>
      </c>
      <c r="D35" s="7">
        <v>6.7958715175937719E-3</v>
      </c>
      <c r="E35" s="7">
        <v>0.99320412848240625</v>
      </c>
      <c r="F35" s="34">
        <v>97891.559124164414</v>
      </c>
      <c r="G35" s="34">
        <v>665.25845846475568</v>
      </c>
      <c r="H35" s="34">
        <v>487820.75258645136</v>
      </c>
      <c r="I35" s="35">
        <v>5603918.9227395104</v>
      </c>
      <c r="J35" s="33">
        <v>0.99372043747069649</v>
      </c>
      <c r="K35" s="32">
        <v>57.246191325153688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1.4552518530533372E-3</v>
      </c>
      <c r="D36" s="7">
        <v>7.250043537546322E-3</v>
      </c>
      <c r="E36" s="7">
        <v>0.99274995646245368</v>
      </c>
      <c r="F36" s="34">
        <v>97226.300665699659</v>
      </c>
      <c r="G36" s="34">
        <v>704.89491282089148</v>
      </c>
      <c r="H36" s="34">
        <v>484380.01390750054</v>
      </c>
      <c r="I36" s="35">
        <v>5116098.1701530591</v>
      </c>
      <c r="J36" s="33">
        <v>0.99294671524180178</v>
      </c>
      <c r="K36" s="32">
        <v>52.620516620745612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1.5642636850207304E-3</v>
      </c>
      <c r="D37" s="7">
        <v>7.7913460934913581E-3</v>
      </c>
      <c r="E37" s="7">
        <v>0.9922086539065087</v>
      </c>
      <c r="F37" s="34">
        <v>96521.405752878767</v>
      </c>
      <c r="G37" s="34">
        <v>752.03167765098624</v>
      </c>
      <c r="H37" s="34">
        <v>480757.6144945281</v>
      </c>
      <c r="I37" s="35">
        <v>4631718.1562455585</v>
      </c>
      <c r="J37" s="33">
        <v>0.99252157539748498</v>
      </c>
      <c r="K37" s="32">
        <v>47.986434927232885</v>
      </c>
    </row>
    <row r="38" spans="1:11" ht="13.5" customHeight="1" x14ac:dyDescent="0.2">
      <c r="A38" s="9">
        <f t="shared" si="7"/>
        <v>40</v>
      </c>
      <c r="B38" s="8">
        <v>5</v>
      </c>
      <c r="C38" s="7">
        <v>1.8468410389344545E-3</v>
      </c>
      <c r="D38" s="7">
        <v>9.1932079428047927E-3</v>
      </c>
      <c r="E38" s="7">
        <v>0.99080679205719524</v>
      </c>
      <c r="F38" s="34">
        <v>95769.374075227781</v>
      </c>
      <c r="G38" s="34">
        <v>880.42777042582748</v>
      </c>
      <c r="H38" s="34">
        <v>476720.92609215318</v>
      </c>
      <c r="I38" s="35">
        <v>4150960.5417510308</v>
      </c>
      <c r="J38" s="33">
        <v>0.99160348524771857</v>
      </c>
      <c r="K38" s="32">
        <v>43.343298229039384</v>
      </c>
    </row>
    <row r="39" spans="1:11" ht="13.5" customHeight="1" x14ac:dyDescent="0.2">
      <c r="A39" s="9">
        <f t="shared" si="7"/>
        <v>45</v>
      </c>
      <c r="B39" s="8">
        <v>5</v>
      </c>
      <c r="C39" s="7">
        <v>2.4386819880027545E-3</v>
      </c>
      <c r="D39" s="7">
        <v>1.2123206266503506E-2</v>
      </c>
      <c r="E39" s="7">
        <v>0.98787679373349646</v>
      </c>
      <c r="F39" s="34">
        <v>94888.946304801953</v>
      </c>
      <c r="G39" s="34">
        <v>1150.3582684642897</v>
      </c>
      <c r="H39" s="34">
        <v>471713.11147724371</v>
      </c>
      <c r="I39" s="35">
        <v>3674239.6156588774</v>
      </c>
      <c r="J39" s="33">
        <v>0.98949529097461641</v>
      </c>
      <c r="K39" s="32">
        <v>38.721471348796491</v>
      </c>
    </row>
    <row r="40" spans="1:11" ht="13.5" customHeight="1" x14ac:dyDescent="0.2">
      <c r="A40" s="9">
        <f t="shared" si="7"/>
        <v>50</v>
      </c>
      <c r="B40" s="8">
        <v>5</v>
      </c>
      <c r="C40" s="7">
        <v>3.5038292268892604E-3</v>
      </c>
      <c r="D40" s="7">
        <v>1.7376015710134775E-2</v>
      </c>
      <c r="E40" s="7">
        <v>0.98262398428986519</v>
      </c>
      <c r="F40" s="34">
        <v>93738.588036337664</v>
      </c>
      <c r="G40" s="34">
        <v>1628.803178365255</v>
      </c>
      <c r="H40" s="34">
        <v>464863.74560307129</v>
      </c>
      <c r="I40" s="35">
        <v>3202526.5041816337</v>
      </c>
      <c r="J40" s="33">
        <v>0.98547980603565888</v>
      </c>
      <c r="K40" s="32">
        <v>34.164441467159477</v>
      </c>
    </row>
    <row r="41" spans="1:11" ht="13.5" customHeight="1" x14ac:dyDescent="0.2">
      <c r="A41" s="9">
        <f t="shared" si="7"/>
        <v>55</v>
      </c>
      <c r="B41" s="8">
        <v>5</v>
      </c>
      <c r="C41" s="7">
        <v>5.2744466027919729E-3</v>
      </c>
      <c r="D41" s="7">
        <v>2.6050454616892135E-2</v>
      </c>
      <c r="E41" s="7">
        <v>0.97394954538310785</v>
      </c>
      <c r="F41" s="34">
        <v>92109.784857972409</v>
      </c>
      <c r="G41" s="34">
        <v>2399.5017702143086</v>
      </c>
      <c r="H41" s="34">
        <v>454929.57857306919</v>
      </c>
      <c r="I41" s="35">
        <v>2737662.7585785626</v>
      </c>
      <c r="J41" s="33">
        <v>0.9786299380754796</v>
      </c>
      <c r="K41" s="32">
        <v>29.721736542972817</v>
      </c>
    </row>
    <row r="42" spans="1:11" ht="13.5" customHeight="1" x14ac:dyDescent="0.2">
      <c r="A42" s="9">
        <f t="shared" si="7"/>
        <v>60</v>
      </c>
      <c r="B42" s="8">
        <v>5</v>
      </c>
      <c r="C42" s="7">
        <v>8.1164580023728693E-3</v>
      </c>
      <c r="D42" s="7">
        <v>3.9825503564481543E-2</v>
      </c>
      <c r="E42" s="7">
        <v>0.96017449643551844</v>
      </c>
      <c r="F42" s="34">
        <v>89710.2830877581</v>
      </c>
      <c r="G42" s="34">
        <v>3572.7571988821583</v>
      </c>
      <c r="H42" s="34">
        <v>440186.74129006185</v>
      </c>
      <c r="I42" s="35">
        <v>2282733.1800054936</v>
      </c>
      <c r="J42" s="33">
        <v>0.96759314413178044</v>
      </c>
      <c r="K42" s="32">
        <v>25.445613383835106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1.2640074084649349E-2</v>
      </c>
      <c r="D43" s="7">
        <v>6.1379669644463369E-2</v>
      </c>
      <c r="E43" s="7">
        <v>0.9386203303555366</v>
      </c>
      <c r="F43" s="34">
        <v>86137.525888875942</v>
      </c>
      <c r="G43" s="34">
        <v>5287.0928830506164</v>
      </c>
      <c r="H43" s="34">
        <v>418280.21320472239</v>
      </c>
      <c r="I43" s="35">
        <v>1842546.4387154318</v>
      </c>
      <c r="J43" s="33">
        <v>0.95023355764615336</v>
      </c>
      <c r="K43" s="32">
        <v>21.390751820437227</v>
      </c>
    </row>
    <row r="44" spans="1:11" ht="13.5" customHeight="1" x14ac:dyDescent="0.2">
      <c r="A44" s="9">
        <f t="shared" si="7"/>
        <v>70</v>
      </c>
      <c r="B44" s="8">
        <v>5</v>
      </c>
      <c r="C44" s="7">
        <v>1.9789051820076505E-2</v>
      </c>
      <c r="D44" s="7">
        <v>9.453083032539468E-2</v>
      </c>
      <c r="E44" s="7">
        <v>0.90546916967460533</v>
      </c>
      <c r="F44" s="34">
        <v>80850.433005825325</v>
      </c>
      <c r="G44" s="34">
        <v>7642.8585642083635</v>
      </c>
      <c r="H44" s="34">
        <v>386216.51172061136</v>
      </c>
      <c r="I44" s="35">
        <v>1424266.2255107095</v>
      </c>
      <c r="J44" s="33">
        <v>0.92334396781896588</v>
      </c>
      <c r="K44" s="32">
        <v>17.616061813893936</v>
      </c>
    </row>
    <row r="45" spans="1:11" ht="13.5" customHeight="1" x14ac:dyDescent="0.2">
      <c r="A45" s="9">
        <f t="shared" si="7"/>
        <v>75</v>
      </c>
      <c r="B45" s="8">
        <v>5</v>
      </c>
      <c r="C45" s="7">
        <v>3.1037837922765696E-2</v>
      </c>
      <c r="D45" s="7">
        <v>0.14451021977259224</v>
      </c>
      <c r="E45" s="7">
        <v>0.85548978022740774</v>
      </c>
      <c r="F45" s="34">
        <v>73207.574441616962</v>
      </c>
      <c r="G45" s="34">
        <v>10579.242671576474</v>
      </c>
      <c r="H45" s="34">
        <v>340849.85874021816</v>
      </c>
      <c r="I45" s="35">
        <v>1038049.713790098</v>
      </c>
      <c r="J45" s="33">
        <v>0.88253569797344289</v>
      </c>
      <c r="K45" s="32">
        <v>14.17953977723907</v>
      </c>
    </row>
    <row r="46" spans="1:11" ht="13.5" customHeight="1" x14ac:dyDescent="0.2">
      <c r="A46" s="9">
        <f t="shared" si="7"/>
        <v>80</v>
      </c>
      <c r="B46" s="8">
        <v>5</v>
      </c>
      <c r="C46" s="7">
        <v>4.881391769806033E-2</v>
      </c>
      <c r="D46" s="7">
        <v>0.21831054302193073</v>
      </c>
      <c r="E46" s="7">
        <v>0.78168945697806924</v>
      </c>
      <c r="F46" s="34">
        <v>62628.331770040488</v>
      </c>
      <c r="G46" s="34">
        <v>13672.425117275176</v>
      </c>
      <c r="H46" s="34">
        <v>280092.76374509197</v>
      </c>
      <c r="I46" s="35">
        <v>697199.85504987987</v>
      </c>
      <c r="J46" s="33">
        <v>0.8217482171778373</v>
      </c>
      <c r="K46" s="32">
        <v>11.13233955536078</v>
      </c>
    </row>
    <row r="47" spans="1:11" ht="13.5" customHeight="1" x14ac:dyDescent="0.2">
      <c r="A47" s="9">
        <v>85</v>
      </c>
      <c r="B47" s="8">
        <v>5</v>
      </c>
      <c r="C47" s="7">
        <v>7.60977087392843E-2</v>
      </c>
      <c r="D47" s="7">
        <v>0.32017083591299661</v>
      </c>
      <c r="E47" s="7">
        <v>0.67982916408700333</v>
      </c>
      <c r="F47" s="34">
        <v>48955.906652765312</v>
      </c>
      <c r="G47" s="34">
        <v>15674.253555894502</v>
      </c>
      <c r="H47" s="34">
        <v>205975.36792593211</v>
      </c>
      <c r="I47" s="35">
        <v>417107.0913047879</v>
      </c>
      <c r="J47" s="33">
        <v>0.73538268240798632</v>
      </c>
      <c r="K47" s="32">
        <v>8.5200565125521432</v>
      </c>
    </row>
    <row r="48" spans="1:11" ht="13.5" customHeight="1" x14ac:dyDescent="0.2">
      <c r="A48" s="9">
        <v>90</v>
      </c>
      <c r="B48" s="8">
        <v>5</v>
      </c>
      <c r="C48" s="7">
        <v>0.11813824845069505</v>
      </c>
      <c r="D48" s="7">
        <v>0.45355779685496478</v>
      </c>
      <c r="E48" s="7">
        <v>0.54644220314503522</v>
      </c>
      <c r="F48" s="34">
        <v>33281.65309687081</v>
      </c>
      <c r="G48" s="34">
        <v>15095.153254307941</v>
      </c>
      <c r="H48" s="34">
        <v>127775.32638473049</v>
      </c>
      <c r="I48" s="35">
        <v>211131.72337885576</v>
      </c>
      <c r="J48" s="33">
        <v>0.62034275103554115</v>
      </c>
      <c r="K48" s="32">
        <v>6.3437871539712276</v>
      </c>
    </row>
    <row r="49" spans="1:12" ht="13.5" customHeight="1" x14ac:dyDescent="0.2">
      <c r="A49" s="9">
        <v>95</v>
      </c>
      <c r="B49" s="8">
        <v>5</v>
      </c>
      <c r="C49" s="7">
        <v>0.18265701851584606</v>
      </c>
      <c r="D49" s="7">
        <v>0.6118107603609767</v>
      </c>
      <c r="E49" s="7">
        <v>0.3881892396390233</v>
      </c>
      <c r="F49" s="34">
        <v>18186.499842562869</v>
      </c>
      <c r="G49" s="34">
        <v>11126.696296983171</v>
      </c>
      <c r="H49" s="34">
        <v>60915.788439949247</v>
      </c>
      <c r="I49" s="35">
        <v>83356.396994125273</v>
      </c>
      <c r="J49" s="33">
        <v>0.47674140355182731</v>
      </c>
      <c r="K49" s="32">
        <v>4.5834216432917838</v>
      </c>
    </row>
    <row r="50" spans="1:12" ht="13.5" customHeight="1" x14ac:dyDescent="0.2">
      <c r="A50" s="9" t="s">
        <v>3</v>
      </c>
      <c r="B50" s="36" t="s">
        <v>10</v>
      </c>
      <c r="C50" s="7">
        <v>0.31459946946340389</v>
      </c>
      <c r="D50" s="7">
        <v>1</v>
      </c>
      <c r="E50" s="7">
        <v>0</v>
      </c>
      <c r="F50" s="34">
        <v>7059.803545579698</v>
      </c>
      <c r="G50" s="34">
        <v>7059.803545579698</v>
      </c>
      <c r="H50" s="34">
        <v>22440.608554176019</v>
      </c>
      <c r="I50" s="35">
        <v>22440.608554176019</v>
      </c>
      <c r="J50" s="33">
        <v>0.26921279425930045</v>
      </c>
      <c r="K50" s="32">
        <v>3.1786449026937285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5.4138592554425638E-3</v>
      </c>
      <c r="D52" s="7">
        <v>5.3882808690995446E-3</v>
      </c>
      <c r="E52" s="7">
        <v>0.99461171913090041</v>
      </c>
      <c r="F52" s="34">
        <v>100000</v>
      </c>
      <c r="G52" s="34">
        <v>538.82808690995444</v>
      </c>
      <c r="H52" s="34">
        <v>99527.538764194775</v>
      </c>
      <c r="I52" s="35">
        <v>8450359.8110492546</v>
      </c>
      <c r="J52" s="33"/>
      <c r="K52" s="32">
        <v>84.503598110492547</v>
      </c>
      <c r="L52" s="30"/>
    </row>
    <row r="53" spans="1:12" ht="13.5" customHeight="1" x14ac:dyDescent="0.2">
      <c r="A53" s="6">
        <v>1</v>
      </c>
      <c r="B53" s="8">
        <v>4</v>
      </c>
      <c r="C53" s="7">
        <v>9.6815697713346612E-4</v>
      </c>
      <c r="D53" s="7">
        <v>3.8626829789013039E-3</v>
      </c>
      <c r="E53" s="7">
        <v>0.99613731702109864</v>
      </c>
      <c r="F53" s="34">
        <v>99461.171913090046</v>
      </c>
      <c r="G53" s="34">
        <v>384.18697581026936</v>
      </c>
      <c r="H53" s="34">
        <v>396823.02032029559</v>
      </c>
      <c r="I53" s="35">
        <v>8350832.2722850591</v>
      </c>
      <c r="J53" s="33">
        <v>0.99270111816898066</v>
      </c>
      <c r="K53" s="32">
        <v>83.960726700285434</v>
      </c>
    </row>
    <row r="54" spans="1:12" ht="13.5" customHeight="1" x14ac:dyDescent="0.2">
      <c r="A54" s="6">
        <v>5</v>
      </c>
      <c r="B54" s="8">
        <v>5</v>
      </c>
      <c r="C54" s="7">
        <v>1.7830784072714128E-4</v>
      </c>
      <c r="D54" s="7">
        <v>8.9109884074660005E-4</v>
      </c>
      <c r="E54" s="7">
        <v>0.99910890115925344</v>
      </c>
      <c r="F54" s="34">
        <v>99076.984937279776</v>
      </c>
      <c r="G54" s="34">
        <v>88.28738642227836</v>
      </c>
      <c r="H54" s="34">
        <v>495140.23647104611</v>
      </c>
      <c r="I54" s="35">
        <v>7954009.2519647637</v>
      </c>
      <c r="J54" s="33">
        <v>0.99756155686481618</v>
      </c>
      <c r="K54" s="32">
        <v>80.281099157387686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2.1878222568034363E-4</v>
      </c>
      <c r="D55" s="7">
        <v>1.0933693377679317E-3</v>
      </c>
      <c r="E55" s="7">
        <v>0.99890663066223206</v>
      </c>
      <c r="F55" s="34">
        <v>98988.697550857498</v>
      </c>
      <c r="G55" s="34">
        <v>108.23120668769116</v>
      </c>
      <c r="H55" s="34">
        <v>494698.35289921879</v>
      </c>
      <c r="I55" s="35">
        <v>7458869.015493718</v>
      </c>
      <c r="J55" s="33">
        <v>0.99910755874946322</v>
      </c>
      <c r="K55" s="32">
        <v>75.350713768726663</v>
      </c>
    </row>
    <row r="56" spans="1:12" ht="13.5" customHeight="1" x14ac:dyDescent="0.2">
      <c r="A56" s="9">
        <f t="shared" si="8"/>
        <v>15</v>
      </c>
      <c r="B56" s="8">
        <v>5</v>
      </c>
      <c r="C56" s="7">
        <v>3.0891065031142539E-4</v>
      </c>
      <c r="D56" s="7">
        <v>1.5434018147803602E-3</v>
      </c>
      <c r="E56" s="7">
        <v>0.99845659818521959</v>
      </c>
      <c r="F56" s="34">
        <v>98880.466344169807</v>
      </c>
      <c r="G56" s="34">
        <v>152.61229120192002</v>
      </c>
      <c r="H56" s="34">
        <v>494033.76364028035</v>
      </c>
      <c r="I56" s="35">
        <v>6964170.6625944991</v>
      </c>
      <c r="J56" s="33">
        <v>0.99865657677038222</v>
      </c>
      <c r="K56" s="32">
        <v>70.430196378266984</v>
      </c>
    </row>
    <row r="57" spans="1:12" ht="13.5" customHeight="1" x14ac:dyDescent="0.2">
      <c r="A57" s="9">
        <f t="shared" si="8"/>
        <v>20</v>
      </c>
      <c r="B57" s="8">
        <v>5</v>
      </c>
      <c r="C57" s="7">
        <v>4.106054512777415E-4</v>
      </c>
      <c r="D57" s="7">
        <v>2.0510248815290644E-3</v>
      </c>
      <c r="E57" s="7">
        <v>0.99794897511847092</v>
      </c>
      <c r="F57" s="34">
        <v>98727.854052967887</v>
      </c>
      <c r="G57" s="34">
        <v>202.49328516260721</v>
      </c>
      <c r="H57" s="34">
        <v>493157.8100886849</v>
      </c>
      <c r="I57" s="35">
        <v>6470136.8989542183</v>
      </c>
      <c r="J57" s="33">
        <v>0.99822693585729649</v>
      </c>
      <c r="K57" s="32">
        <v>65.535070735792189</v>
      </c>
    </row>
    <row r="58" spans="1:12" ht="13.5" customHeight="1" x14ac:dyDescent="0.2">
      <c r="A58" s="9">
        <f t="shared" si="8"/>
        <v>25</v>
      </c>
      <c r="B58" s="8">
        <v>5</v>
      </c>
      <c r="C58" s="7">
        <v>5.2922842179844998E-4</v>
      </c>
      <c r="D58" s="7">
        <v>2.642771364377627E-3</v>
      </c>
      <c r="E58" s="7">
        <v>0.99735722863562237</v>
      </c>
      <c r="F58" s="34">
        <v>98525.360767805279</v>
      </c>
      <c r="G58" s="34">
        <v>260.38000210213067</v>
      </c>
      <c r="H58" s="34">
        <v>491999.27928529348</v>
      </c>
      <c r="I58" s="35">
        <v>5976979.0888655335</v>
      </c>
      <c r="J58" s="33">
        <v>0.9976507909239376</v>
      </c>
      <c r="K58" s="32">
        <v>60.664371510919715</v>
      </c>
    </row>
    <row r="59" spans="1:12" ht="13.5" customHeight="1" x14ac:dyDescent="0.2">
      <c r="A59" s="9">
        <f t="shared" si="8"/>
        <v>30</v>
      </c>
      <c r="B59" s="8">
        <v>5</v>
      </c>
      <c r="C59" s="7">
        <v>6.7912715575437746E-4</v>
      </c>
      <c r="D59" s="7">
        <v>3.3901168137608268E-3</v>
      </c>
      <c r="E59" s="7">
        <v>0.99660988318623922</v>
      </c>
      <c r="F59" s="34">
        <v>98264.980765703149</v>
      </c>
      <c r="G59" s="34">
        <v>333.12976349769451</v>
      </c>
      <c r="H59" s="34">
        <v>490526.34793796827</v>
      </c>
      <c r="I59" s="35">
        <v>5484979.8095802404</v>
      </c>
      <c r="J59" s="33">
        <v>0.99700623271346067</v>
      </c>
      <c r="K59" s="32">
        <v>55.818255566123625</v>
      </c>
    </row>
    <row r="60" spans="1:12" ht="13.5" customHeight="1" x14ac:dyDescent="0.2">
      <c r="A60" s="9">
        <f t="shared" si="8"/>
        <v>35</v>
      </c>
      <c r="B60" s="8">
        <v>5</v>
      </c>
      <c r="C60" s="7">
        <v>8.7991659279708758E-4</v>
      </c>
      <c r="D60" s="7">
        <v>4.3903269569039163E-3</v>
      </c>
      <c r="E60" s="7">
        <v>0.99560967304309611</v>
      </c>
      <c r="F60" s="34">
        <v>97931.851002205454</v>
      </c>
      <c r="G60" s="34">
        <v>429.95284539448039</v>
      </c>
      <c r="H60" s="34">
        <v>488629.09156848834</v>
      </c>
      <c r="I60" s="35">
        <v>4994453.4616422718</v>
      </c>
      <c r="J60" s="33">
        <v>0.9961322029337355</v>
      </c>
      <c r="K60" s="32">
        <v>50.999275624125552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1.1694810697064708E-3</v>
      </c>
      <c r="D61" s="7">
        <v>5.8311617107861093E-3</v>
      </c>
      <c r="E61" s="7">
        <v>0.99416883828921387</v>
      </c>
      <c r="F61" s="34">
        <v>97501.898156810974</v>
      </c>
      <c r="G61" s="34">
        <v>568.54933526096283</v>
      </c>
      <c r="H61" s="34">
        <v>486155.22729552479</v>
      </c>
      <c r="I61" s="35">
        <v>4505824.3700737832</v>
      </c>
      <c r="J61" s="33">
        <v>0.99493713265204387</v>
      </c>
      <c r="K61" s="32">
        <v>46.212683601575911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1.6069188728470856E-3</v>
      </c>
      <c r="D62" s="7">
        <v>8.0041219725949294E-3</v>
      </c>
      <c r="E62" s="7">
        <v>0.99199587802740508</v>
      </c>
      <c r="F62" s="34">
        <v>96933.348821550011</v>
      </c>
      <c r="G62" s="34">
        <v>775.86634717977722</v>
      </c>
      <c r="H62" s="34">
        <v>482828.57354529848</v>
      </c>
      <c r="I62" s="35">
        <v>4019669.1427782588</v>
      </c>
      <c r="J62" s="33">
        <v>0.99315721900444753</v>
      </c>
      <c r="K62" s="32">
        <v>41.46838205474868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2.2992261115502379E-3</v>
      </c>
      <c r="D63" s="7">
        <v>1.143425287850456E-2</v>
      </c>
      <c r="E63" s="7">
        <v>0.98856574712149548</v>
      </c>
      <c r="F63" s="34">
        <v>96157.482474370234</v>
      </c>
      <c r="G63" s="34">
        <v>1099.4889707723196</v>
      </c>
      <c r="H63" s="34">
        <v>478199.58430752007</v>
      </c>
      <c r="I63" s="35">
        <v>3536840.5692329602</v>
      </c>
      <c r="J63" s="33">
        <v>0.99041276864832417</v>
      </c>
      <c r="K63" s="32">
        <v>36.781750917570747</v>
      </c>
    </row>
    <row r="64" spans="1:12" ht="13.5" customHeight="1" x14ac:dyDescent="0.2">
      <c r="A64" s="9">
        <f t="shared" si="8"/>
        <v>55</v>
      </c>
      <c r="B64" s="8">
        <v>5</v>
      </c>
      <c r="C64" s="7">
        <v>3.4234461904892404E-3</v>
      </c>
      <c r="D64" s="7">
        <v>1.6981173117971562E-2</v>
      </c>
      <c r="E64" s="7">
        <v>0.98301882688202846</v>
      </c>
      <c r="F64" s="34">
        <v>95057.993503597914</v>
      </c>
      <c r="G64" s="34">
        <v>1614.1962439316121</v>
      </c>
      <c r="H64" s="34">
        <v>471512.08288772003</v>
      </c>
      <c r="I64" s="35">
        <v>3058640.98492544</v>
      </c>
      <c r="J64" s="33">
        <v>0.98601525045346039</v>
      </c>
      <c r="K64" s="32">
        <v>32.176578446395162</v>
      </c>
    </row>
    <row r="65" spans="1:11" ht="13.5" customHeight="1" x14ac:dyDescent="0.2">
      <c r="A65" s="9">
        <f t="shared" si="8"/>
        <v>60</v>
      </c>
      <c r="B65" s="8">
        <v>5</v>
      </c>
      <c r="C65" s="7">
        <v>5.2956298141552558E-3</v>
      </c>
      <c r="D65" s="7">
        <v>2.6155436106553725E-2</v>
      </c>
      <c r="E65" s="7">
        <v>0.97384456389344631</v>
      </c>
      <c r="F65" s="34">
        <v>93443.797259666302</v>
      </c>
      <c r="G65" s="34">
        <v>2444.0632687789621</v>
      </c>
      <c r="H65" s="34">
        <v>461524.56922988908</v>
      </c>
      <c r="I65" s="35">
        <v>2587128.9020377202</v>
      </c>
      <c r="J65" s="33">
        <v>0.97881811724386025</v>
      </c>
      <c r="K65" s="32">
        <v>27.686470134004473</v>
      </c>
    </row>
    <row r="66" spans="1:11" ht="13.5" customHeight="1" x14ac:dyDescent="0.2">
      <c r="A66" s="9">
        <f t="shared" si="8"/>
        <v>65</v>
      </c>
      <c r="B66" s="8">
        <v>5</v>
      </c>
      <c r="C66" s="7">
        <v>8.456706957558709E-3</v>
      </c>
      <c r="D66" s="7">
        <v>4.1468348137914321E-2</v>
      </c>
      <c r="E66" s="7">
        <v>0.95853165186208567</v>
      </c>
      <c r="F66" s="34">
        <v>90999.73399088734</v>
      </c>
      <c r="G66" s="34">
        <v>3773.6086495917116</v>
      </c>
      <c r="H66" s="34">
        <v>446226.72495690698</v>
      </c>
      <c r="I66" s="35">
        <v>2125604.332807831</v>
      </c>
      <c r="J66" s="33">
        <v>0.96685367303736736</v>
      </c>
      <c r="K66" s="32">
        <v>23.358357652129925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1.3839403304772522E-2</v>
      </c>
      <c r="D67" s="7">
        <v>6.7037474439212125E-2</v>
      </c>
      <c r="E67" s="7">
        <v>0.93296252556078785</v>
      </c>
      <c r="F67" s="34">
        <v>87226.125341295628</v>
      </c>
      <c r="G67" s="34">
        <v>5847.4191479986184</v>
      </c>
      <c r="H67" s="34">
        <v>422519.59995862935</v>
      </c>
      <c r="I67" s="35">
        <v>1679377.6078509241</v>
      </c>
      <c r="J67" s="33">
        <v>0.9468720189258788</v>
      </c>
      <c r="K67" s="32">
        <v>19.253149228856703</v>
      </c>
    </row>
    <row r="68" spans="1:11" ht="13.5" customHeight="1" x14ac:dyDescent="0.2">
      <c r="A68" s="9">
        <f t="shared" si="8"/>
        <v>75</v>
      </c>
      <c r="B68" s="8">
        <v>5</v>
      </c>
      <c r="C68" s="7">
        <v>2.3093413038299981E-2</v>
      </c>
      <c r="D68" s="7">
        <v>0.10955758299274763</v>
      </c>
      <c r="E68" s="7">
        <v>0.89044241700725235</v>
      </c>
      <c r="F68" s="34">
        <v>81378.70619329701</v>
      </c>
      <c r="G68" s="34">
        <v>8915.6543576145632</v>
      </c>
      <c r="H68" s="34">
        <v>386069.15066335676</v>
      </c>
      <c r="I68" s="35">
        <v>1256858.0078922948</v>
      </c>
      <c r="J68" s="33">
        <v>0.9137307492981589</v>
      </c>
      <c r="K68" s="32">
        <v>15.444556281183781</v>
      </c>
    </row>
    <row r="69" spans="1:11" ht="13.5" customHeight="1" x14ac:dyDescent="0.2">
      <c r="A69" s="9">
        <f t="shared" si="8"/>
        <v>80</v>
      </c>
      <c r="B69" s="8">
        <v>5</v>
      </c>
      <c r="C69" s="7">
        <v>3.9118490005822237E-2</v>
      </c>
      <c r="D69" s="7">
        <v>0.17898558015644037</v>
      </c>
      <c r="E69" s="7">
        <v>0.82101441984355961</v>
      </c>
      <c r="F69" s="34">
        <v>72463.051835682447</v>
      </c>
      <c r="G69" s="34">
        <v>12969.841372715833</v>
      </c>
      <c r="H69" s="34">
        <v>331552.71000453888</v>
      </c>
      <c r="I69" s="35">
        <v>870788.85722893814</v>
      </c>
      <c r="J69" s="33">
        <v>0.85879099491594724</v>
      </c>
      <c r="K69" s="32">
        <v>12.017005013859242</v>
      </c>
    </row>
    <row r="70" spans="1:11" ht="13.5" customHeight="1" x14ac:dyDescent="0.2">
      <c r="A70" s="9">
        <v>85</v>
      </c>
      <c r="B70" s="8">
        <v>5</v>
      </c>
      <c r="C70" s="7">
        <v>6.4672046349374929E-2</v>
      </c>
      <c r="D70" s="7">
        <v>0.27948288863523979</v>
      </c>
      <c r="E70" s="7">
        <v>0.72051711136476015</v>
      </c>
      <c r="F70" s="34">
        <v>59493.210462966614</v>
      </c>
      <c r="G70" s="34">
        <v>16627.33431437418</v>
      </c>
      <c r="H70" s="34">
        <v>257102.33791813342</v>
      </c>
      <c r="I70" s="35">
        <v>539236.14722439926</v>
      </c>
      <c r="J70" s="33">
        <v>0.77544936343489324</v>
      </c>
      <c r="K70" s="32">
        <v>9.063826662372902</v>
      </c>
    </row>
    <row r="71" spans="1:11" ht="13.5" customHeight="1" x14ac:dyDescent="0.2">
      <c r="A71" s="9">
        <v>90</v>
      </c>
      <c r="B71" s="8">
        <v>5</v>
      </c>
      <c r="C71" s="7">
        <v>0.10758954771344957</v>
      </c>
      <c r="D71" s="7">
        <v>0.42358453701589893</v>
      </c>
      <c r="E71" s="7">
        <v>0.57641546298410107</v>
      </c>
      <c r="F71" s="34">
        <v>42865.876148592433</v>
      </c>
      <c r="G71" s="34">
        <v>18157.322302182391</v>
      </c>
      <c r="H71" s="34">
        <v>168764.74237573709</v>
      </c>
      <c r="I71" s="35">
        <v>282133.8093062659</v>
      </c>
      <c r="J71" s="33">
        <v>0.65641076523184005</v>
      </c>
      <c r="K71" s="32">
        <v>6.5817810028719128</v>
      </c>
    </row>
    <row r="72" spans="1:11" ht="13.5" customHeight="1" x14ac:dyDescent="0.2">
      <c r="A72" s="9">
        <v>95</v>
      </c>
      <c r="B72" s="8">
        <v>5</v>
      </c>
      <c r="C72" s="7">
        <v>0.17918676238034376</v>
      </c>
      <c r="D72" s="7">
        <v>0.60706694357921998</v>
      </c>
      <c r="E72" s="7">
        <v>0.39293305642078002</v>
      </c>
      <c r="F72" s="34">
        <v>24708.553846410043</v>
      </c>
      <c r="G72" s="34">
        <v>14999.746263802725</v>
      </c>
      <c r="H72" s="34">
        <v>83710.124925211276</v>
      </c>
      <c r="I72" s="35">
        <v>113369.06693052883</v>
      </c>
      <c r="J72" s="33">
        <v>0.49601666643640185</v>
      </c>
      <c r="K72" s="32">
        <v>4.5882518109007204</v>
      </c>
    </row>
    <row r="73" spans="1:11" ht="13.5" customHeight="1" x14ac:dyDescent="0.2">
      <c r="A73" s="9" t="s">
        <v>3</v>
      </c>
      <c r="B73" s="36" t="s">
        <v>10</v>
      </c>
      <c r="C73" s="7">
        <v>0.32734841252485086</v>
      </c>
      <c r="D73" s="7">
        <v>1</v>
      </c>
      <c r="E73" s="7">
        <v>0</v>
      </c>
      <c r="F73" s="34">
        <v>9708.8075826073182</v>
      </c>
      <c r="G73" s="34">
        <v>9708.8075826073182</v>
      </c>
      <c r="H73" s="34">
        <v>29658.942005317556</v>
      </c>
      <c r="I73" s="35">
        <v>29658.942005317556</v>
      </c>
      <c r="J73" s="33">
        <v>0.2616140611220889</v>
      </c>
      <c r="K73" s="32">
        <v>3.0548490896502649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37"/>
      <c r="K74" s="37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0.11232062676943536</v>
      </c>
      <c r="E75" s="40" t="s">
        <v>6</v>
      </c>
      <c r="F75" s="18" t="s">
        <v>8</v>
      </c>
      <c r="G75" s="19">
        <f>+(H29-F30)/G29</f>
        <v>0.10198916027981146</v>
      </c>
      <c r="H75" s="40" t="s">
        <v>7</v>
      </c>
      <c r="I75" s="16" t="s">
        <v>8</v>
      </c>
      <c r="J75" s="17">
        <f>(H52-F53)/G52</f>
        <v>0.12316887838072146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1.354887882989126</v>
      </c>
      <c r="E76" s="41"/>
      <c r="F76" s="21" t="s">
        <v>9</v>
      </c>
      <c r="G76" s="19">
        <f>+(H30-4*F31)/G30</f>
        <v>1.3683971799775116</v>
      </c>
      <c r="H76" s="41"/>
      <c r="I76" s="20" t="s">
        <v>9</v>
      </c>
      <c r="J76" s="17">
        <f>(H53-4*F54)/G53</f>
        <v>1.3407028442079636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A51" sqref="A51:K51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5.8167616961548674E-3</v>
      </c>
      <c r="D6" s="7">
        <f t="shared" si="0"/>
        <v>5.786347186612157E-3</v>
      </c>
      <c r="E6" s="7">
        <f t="shared" si="0"/>
        <v>0.9942136528133878</v>
      </c>
      <c r="F6" s="34">
        <f t="shared" si="0"/>
        <v>100000</v>
      </c>
      <c r="G6" s="34">
        <f t="shared" si="0"/>
        <v>578.63471866121574</v>
      </c>
      <c r="H6" s="34">
        <f t="shared" si="0"/>
        <v>99483.386441771378</v>
      </c>
      <c r="I6" s="35">
        <f t="shared" si="0"/>
        <v>8337290.654660631</v>
      </c>
      <c r="J6" s="33"/>
      <c r="K6" s="32">
        <f t="shared" ref="K6:K27" si="1">+K29*0.5122+K52*0.4878</f>
        <v>83.372906546606316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8.5150246974655618E-4</v>
      </c>
      <c r="D7" s="7">
        <f t="shared" si="0"/>
        <v>3.398308964627568E-3</v>
      </c>
      <c r="E7" s="7">
        <f t="shared" si="0"/>
        <v>0.99660169103537233</v>
      </c>
      <c r="F7" s="34">
        <f t="shared" si="0"/>
        <v>99421.365281338789</v>
      </c>
      <c r="G7" s="34">
        <f t="shared" si="0"/>
        <v>337.87804030656804</v>
      </c>
      <c r="H7" s="34">
        <f t="shared" si="0"/>
        <v>396790.53528631141</v>
      </c>
      <c r="I7" s="35">
        <f t="shared" si="0"/>
        <v>8237807.26821886</v>
      </c>
      <c r="J7" s="33">
        <f t="shared" ref="J7:J27" si="2">+J30*0.5122+J53*0.4878</f>
        <v>0.99254784345616553</v>
      </c>
      <c r="K7" s="32">
        <f t="shared" si="1"/>
        <v>82.856492239129594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1.618142871112286E-4</v>
      </c>
      <c r="D8" s="7">
        <f t="shared" si="0"/>
        <v>8.0870811829845024E-4</v>
      </c>
      <c r="E8" s="7">
        <f t="shared" si="0"/>
        <v>0.99919129188170164</v>
      </c>
      <c r="F8" s="34">
        <f t="shared" si="0"/>
        <v>99083.487241032213</v>
      </c>
      <c r="G8" s="34">
        <f t="shared" si="0"/>
        <v>80.130686093094909</v>
      </c>
      <c r="H8" s="34">
        <f t="shared" si="0"/>
        <v>495195.23716232937</v>
      </c>
      <c r="I8" s="35">
        <f t="shared" si="0"/>
        <v>7841016.732932549</v>
      </c>
      <c r="J8" s="33">
        <f t="shared" si="2"/>
        <v>0.99782648661121787</v>
      </c>
      <c r="K8" s="32">
        <f t="shared" si="1"/>
        <v>79.134806239940318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2.2169591753964693E-4</v>
      </c>
      <c r="D9" s="7">
        <f t="shared" si="0"/>
        <v>1.1079486753077859E-3</v>
      </c>
      <c r="E9" s="7">
        <f t="shared" si="0"/>
        <v>0.99889205132469228</v>
      </c>
      <c r="F9" s="34">
        <f t="shared" si="0"/>
        <v>99003.356554939121</v>
      </c>
      <c r="G9" s="34">
        <f t="shared" si="0"/>
        <v>109.68793226158323</v>
      </c>
      <c r="H9" s="34">
        <f t="shared" si="0"/>
        <v>494780.12748583895</v>
      </c>
      <c r="I9" s="35">
        <f t="shared" si="0"/>
        <v>7345821.4957702197</v>
      </c>
      <c r="J9" s="33">
        <f t="shared" si="2"/>
        <v>0.99916172545900506</v>
      </c>
      <c r="K9" s="32">
        <f t="shared" si="1"/>
        <v>74.197101865748621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4.6314996436125008E-4</v>
      </c>
      <c r="D10" s="7">
        <f t="shared" si="0"/>
        <v>2.3130390921305955E-3</v>
      </c>
      <c r="E10" s="7">
        <f t="shared" si="0"/>
        <v>0.99768696090786935</v>
      </c>
      <c r="F10" s="34">
        <f t="shared" si="0"/>
        <v>98893.668622677535</v>
      </c>
      <c r="G10" s="34">
        <f t="shared" si="0"/>
        <v>228.70942765753801</v>
      </c>
      <c r="H10" s="34">
        <f t="shared" si="0"/>
        <v>493950.56764719251</v>
      </c>
      <c r="I10" s="35">
        <f t="shared" si="0"/>
        <v>6851041.368284381</v>
      </c>
      <c r="J10" s="33">
        <f t="shared" si="2"/>
        <v>0.9983232312190452</v>
      </c>
      <c r="K10" s="32">
        <f t="shared" si="1"/>
        <v>69.276111302537629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7.2058173485062022E-4</v>
      </c>
      <c r="D11" s="7">
        <f t="shared" si="0"/>
        <v>3.5954791783594227E-3</v>
      </c>
      <c r="E11" s="7">
        <f t="shared" si="0"/>
        <v>0.99640452082164066</v>
      </c>
      <c r="F11" s="34">
        <f t="shared" si="0"/>
        <v>98664.959195019997</v>
      </c>
      <c r="G11" s="34">
        <f t="shared" si="0"/>
        <v>354.54381293814191</v>
      </c>
      <c r="H11" s="34">
        <f t="shared" si="0"/>
        <v>492481.3252989208</v>
      </c>
      <c r="I11" s="35">
        <f t="shared" si="0"/>
        <v>6357090.8006371884</v>
      </c>
      <c r="J11" s="33">
        <f t="shared" si="2"/>
        <v>0.99702455006075041</v>
      </c>
      <c r="K11" s="32">
        <f t="shared" si="1"/>
        <v>64.428969014933273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8.8852553359946543E-4</v>
      </c>
      <c r="D12" s="7">
        <f t="shared" si="0"/>
        <v>4.4311847332614649E-3</v>
      </c>
      <c r="E12" s="7">
        <f t="shared" si="0"/>
        <v>0.99556881526673857</v>
      </c>
      <c r="F12" s="34">
        <f t="shared" si="0"/>
        <v>98310.415382081861</v>
      </c>
      <c r="G12" s="34">
        <f t="shared" si="0"/>
        <v>435.08899105097942</v>
      </c>
      <c r="H12" s="34">
        <f t="shared" si="0"/>
        <v>490487.55078360386</v>
      </c>
      <c r="I12" s="35">
        <f t="shared" si="0"/>
        <v>5864609.4753382672</v>
      </c>
      <c r="J12" s="33">
        <f t="shared" si="2"/>
        <v>0.99594788964285352</v>
      </c>
      <c r="K12" s="32">
        <f t="shared" si="1"/>
        <v>59.649429195254157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1.0005727904875356E-3</v>
      </c>
      <c r="D13" s="7">
        <f t="shared" si="0"/>
        <v>4.9890018438291332E-3</v>
      </c>
      <c r="E13" s="7">
        <f t="shared" si="0"/>
        <v>0.99501099815617089</v>
      </c>
      <c r="F13" s="34">
        <f t="shared" si="0"/>
        <v>97875.326391030874</v>
      </c>
      <c r="G13" s="34">
        <f t="shared" si="0"/>
        <v>487.47114532754017</v>
      </c>
      <c r="H13" s="34">
        <f t="shared" si="0"/>
        <v>488178.87041017675</v>
      </c>
      <c r="I13" s="35">
        <f t="shared" si="0"/>
        <v>5374121.9245546628</v>
      </c>
      <c r="J13" s="33">
        <f t="shared" si="2"/>
        <v>0.99528594196994136</v>
      </c>
      <c r="K13" s="32">
        <f t="shared" si="1"/>
        <v>54.900750289035429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1.1443156148663227E-3</v>
      </c>
      <c r="D14" s="7">
        <f t="shared" si="0"/>
        <v>5.704458137060088E-3</v>
      </c>
      <c r="E14" s="7">
        <f t="shared" si="0"/>
        <v>0.99429554186293989</v>
      </c>
      <c r="F14" s="34">
        <f t="shared" si="0"/>
        <v>97387.855245703337</v>
      </c>
      <c r="G14" s="34">
        <f t="shared" si="0"/>
        <v>554.55744531720813</v>
      </c>
      <c r="H14" s="34">
        <f t="shared" si="0"/>
        <v>485588.09893836174</v>
      </c>
      <c r="I14" s="35">
        <f t="shared" si="0"/>
        <v>4885943.0541444868</v>
      </c>
      <c r="J14" s="33">
        <f t="shared" si="2"/>
        <v>0.99468360340556383</v>
      </c>
      <c r="K14" s="32">
        <f t="shared" si="1"/>
        <v>50.160824483929261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1.4110842770569891E-3</v>
      </c>
      <c r="D15" s="7">
        <f t="shared" si="0"/>
        <v>7.0304536744526698E-3</v>
      </c>
      <c r="E15" s="7">
        <f t="shared" si="0"/>
        <v>0.99296954632554724</v>
      </c>
      <c r="F15" s="34">
        <f t="shared" si="0"/>
        <v>96833.297800386121</v>
      </c>
      <c r="G15" s="34">
        <f t="shared" si="0"/>
        <v>679.591119243957</v>
      </c>
      <c r="H15" s="34">
        <f t="shared" si="0"/>
        <v>482534.23825377179</v>
      </c>
      <c r="I15" s="35">
        <f t="shared" si="0"/>
        <v>4400354.955206126</v>
      </c>
      <c r="J15" s="33">
        <f t="shared" si="2"/>
        <v>0.99369991950587067</v>
      </c>
      <c r="K15" s="32">
        <f t="shared" si="1"/>
        <v>45.431857175516072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1.8924061216632425E-3</v>
      </c>
      <c r="D16" s="7">
        <f t="shared" si="4"/>
        <v>9.4181101489014853E-3</v>
      </c>
      <c r="E16" s="7">
        <f t="shared" si="4"/>
        <v>0.99058188985109852</v>
      </c>
      <c r="F16" s="34">
        <f t="shared" si="4"/>
        <v>96153.706681142168</v>
      </c>
      <c r="G16" s="34">
        <f t="shared" si="4"/>
        <v>903.87096086469796</v>
      </c>
      <c r="H16" s="34">
        <f t="shared" si="4"/>
        <v>478624.47075952188</v>
      </c>
      <c r="I16" s="35">
        <f t="shared" si="4"/>
        <v>3917820.7169523542</v>
      </c>
      <c r="J16" s="33">
        <f t="shared" si="2"/>
        <v>0.99188282567429109</v>
      </c>
      <c r="K16" s="32">
        <f t="shared" si="1"/>
        <v>40.733208049892177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2.7150163521148297E-3</v>
      </c>
      <c r="D17" s="7">
        <f t="shared" si="4"/>
        <v>1.3485605554198777E-2</v>
      </c>
      <c r="E17" s="7">
        <f t="shared" si="4"/>
        <v>0.98651439444580125</v>
      </c>
      <c r="F17" s="34">
        <f t="shared" si="4"/>
        <v>95249.835720277479</v>
      </c>
      <c r="G17" s="34">
        <f t="shared" si="4"/>
        <v>1281.5742284153312</v>
      </c>
      <c r="H17" s="34">
        <f t="shared" si="4"/>
        <v>473235.52525060927</v>
      </c>
      <c r="I17" s="35">
        <f t="shared" si="4"/>
        <v>3439196.2461928325</v>
      </c>
      <c r="J17" s="33">
        <f t="shared" si="2"/>
        <v>0.98871743334797979</v>
      </c>
      <c r="K17" s="32">
        <f t="shared" si="1"/>
        <v>36.093258003266229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4.0703447791470724E-3</v>
      </c>
      <c r="D18" s="7">
        <f t="shared" si="4"/>
        <v>2.0151783268174673E-2</v>
      </c>
      <c r="E18" s="7">
        <f t="shared" si="4"/>
        <v>0.97984821673182543</v>
      </c>
      <c r="F18" s="34">
        <f t="shared" si="4"/>
        <v>93968.261491862155</v>
      </c>
      <c r="G18" s="34">
        <f t="shared" si="4"/>
        <v>1888.1744470110943</v>
      </c>
      <c r="H18" s="34">
        <f t="shared" si="4"/>
        <v>465421.72321334423</v>
      </c>
      <c r="I18" s="35">
        <f t="shared" si="4"/>
        <v>2965960.720942223</v>
      </c>
      <c r="J18" s="33">
        <f t="shared" si="2"/>
        <v>0.98344612985470437</v>
      </c>
      <c r="K18" s="32">
        <f t="shared" si="1"/>
        <v>31.547399132074542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6.2764711051318898E-3</v>
      </c>
      <c r="D19" s="7">
        <f t="shared" si="4"/>
        <v>3.0910795078020421E-2</v>
      </c>
      <c r="E19" s="7">
        <f t="shared" si="4"/>
        <v>0.96908920492197947</v>
      </c>
      <c r="F19" s="34">
        <f t="shared" si="4"/>
        <v>92080.087044851054</v>
      </c>
      <c r="G19" s="34">
        <f t="shared" si="4"/>
        <v>2835.8513398026844</v>
      </c>
      <c r="H19" s="34">
        <f t="shared" si="4"/>
        <v>453776.86502099334</v>
      </c>
      <c r="I19" s="35">
        <f t="shared" si="4"/>
        <v>2500538.9977288786</v>
      </c>
      <c r="J19" s="33">
        <f t="shared" si="2"/>
        <v>0.97489836903142357</v>
      </c>
      <c r="K19" s="32">
        <f t="shared" si="1"/>
        <v>27.137241552109735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9.8766349595556767E-3</v>
      </c>
      <c r="D20" s="7">
        <f t="shared" si="4"/>
        <v>4.8230209802077997E-2</v>
      </c>
      <c r="E20" s="7">
        <f t="shared" si="4"/>
        <v>0.95176979019792196</v>
      </c>
      <c r="F20" s="34">
        <f t="shared" si="4"/>
        <v>89244.23570504837</v>
      </c>
      <c r="G20" s="34">
        <f t="shared" si="4"/>
        <v>4284.5041355420362</v>
      </c>
      <c r="H20" s="34">
        <f t="shared" si="4"/>
        <v>436212.87224438251</v>
      </c>
      <c r="I20" s="35">
        <f t="shared" si="4"/>
        <v>2046762.1327078857</v>
      </c>
      <c r="J20" s="33">
        <f t="shared" si="2"/>
        <v>0.96113419943925504</v>
      </c>
      <c r="K20" s="32">
        <f t="shared" si="1"/>
        <v>22.91214282102429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1.5750832306618778E-2</v>
      </c>
      <c r="D21" s="7">
        <f t="shared" si="4"/>
        <v>7.5873227915705971E-2</v>
      </c>
      <c r="E21" s="7">
        <f t="shared" si="4"/>
        <v>0.92412677208429406</v>
      </c>
      <c r="F21" s="34">
        <f t="shared" si="4"/>
        <v>84959.73156950633</v>
      </c>
      <c r="G21" s="34">
        <f t="shared" si="4"/>
        <v>6410.4149655904321</v>
      </c>
      <c r="H21" s="34">
        <f t="shared" si="4"/>
        <v>409775.5981427214</v>
      </c>
      <c r="I21" s="35">
        <f t="shared" si="4"/>
        <v>1610549.2604635032</v>
      </c>
      <c r="J21" s="33">
        <f t="shared" si="2"/>
        <v>0.93908594545398194</v>
      </c>
      <c r="K21" s="32">
        <f t="shared" si="1"/>
        <v>18.931215776604517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2.5368281214347903E-2</v>
      </c>
      <c r="D22" s="7">
        <f t="shared" si="4"/>
        <v>0.11955342396424264</v>
      </c>
      <c r="E22" s="7">
        <f t="shared" si="4"/>
        <v>0.88044657603575738</v>
      </c>
      <c r="F22" s="34">
        <f t="shared" si="4"/>
        <v>78549.316603915897</v>
      </c>
      <c r="G22" s="34">
        <f t="shared" si="4"/>
        <v>9332.7912835657298</v>
      </c>
      <c r="H22" s="34">
        <f t="shared" si="4"/>
        <v>370752.7426314234</v>
      </c>
      <c r="I22" s="35">
        <f t="shared" si="4"/>
        <v>1200773.6623207815</v>
      </c>
      <c r="J22" s="33">
        <f t="shared" si="2"/>
        <v>0.90420707372423437</v>
      </c>
      <c r="K22" s="32">
        <f t="shared" si="1"/>
        <v>15.259875542724751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4.1259300358402765E-2</v>
      </c>
      <c r="D23" s="7">
        <f t="shared" si="4"/>
        <v>0.18760000709973995</v>
      </c>
      <c r="E23" s="7">
        <f t="shared" si="4"/>
        <v>0.8123999929002601</v>
      </c>
      <c r="F23" s="34">
        <f t="shared" si="4"/>
        <v>69216.525320350163</v>
      </c>
      <c r="G23" s="34">
        <f t="shared" si="4"/>
        <v>12907.156809106502</v>
      </c>
      <c r="H23" s="34">
        <f t="shared" si="4"/>
        <v>315240.22809351882</v>
      </c>
      <c r="I23" s="35">
        <f t="shared" si="4"/>
        <v>830020.91968935833</v>
      </c>
      <c r="J23" s="33">
        <f t="shared" si="2"/>
        <v>0.84935611562396784</v>
      </c>
      <c r="K23" s="32">
        <f t="shared" si="1"/>
        <v>11.966289080553821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6.6116228371854643E-2</v>
      </c>
      <c r="D24" s="7">
        <f t="shared" si="4"/>
        <v>0.28438853852398382</v>
      </c>
      <c r="E24" s="7">
        <f t="shared" si="4"/>
        <v>0.71561146147601606</v>
      </c>
      <c r="F24" s="34">
        <f t="shared" si="4"/>
        <v>56309.368511243665</v>
      </c>
      <c r="G24" s="34">
        <f t="shared" si="4"/>
        <v>15928.469593062284</v>
      </c>
      <c r="H24" s="34">
        <f t="shared" si="4"/>
        <v>242646.57814062305</v>
      </c>
      <c r="I24" s="35">
        <f t="shared" si="4"/>
        <v>514780.69159583951</v>
      </c>
      <c r="J24" s="33">
        <f t="shared" si="2"/>
        <v>0.76840860083266438</v>
      </c>
      <c r="K24" s="32">
        <f t="shared" si="1"/>
        <v>9.1221880548111933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0.10614278846620932</v>
      </c>
      <c r="D25" s="7">
        <f t="shared" si="4"/>
        <v>0.41854856948868352</v>
      </c>
      <c r="E25" s="7">
        <f t="shared" si="4"/>
        <v>0.58145143051131654</v>
      </c>
      <c r="F25" s="34">
        <f t="shared" si="4"/>
        <v>40380.898918181381</v>
      </c>
      <c r="G25" s="34">
        <f t="shared" si="4"/>
        <v>16847.278995935463</v>
      </c>
      <c r="H25" s="34">
        <f t="shared" si="4"/>
        <v>159473.31563711693</v>
      </c>
      <c r="I25" s="35">
        <f t="shared" si="4"/>
        <v>272134.1134552164</v>
      </c>
      <c r="J25" s="33">
        <f t="shared" si="2"/>
        <v>0.65573818091427039</v>
      </c>
      <c r="K25" s="32">
        <f t="shared" si="1"/>
        <v>6.7295366039173068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0.17035396840267991</v>
      </c>
      <c r="D26" s="7">
        <f t="shared" si="5"/>
        <v>0.58651700763913461</v>
      </c>
      <c r="E26" s="7">
        <f t="shared" si="5"/>
        <v>0.41348299236086544</v>
      </c>
      <c r="F26" s="34">
        <f t="shared" si="5"/>
        <v>23533.619922245918</v>
      </c>
      <c r="G26" s="34">
        <f t="shared" si="5"/>
        <v>13803.641790243237</v>
      </c>
      <c r="H26" s="34">
        <f t="shared" si="5"/>
        <v>81055.972697731937</v>
      </c>
      <c r="I26" s="35">
        <f t="shared" si="5"/>
        <v>112660.79781809947</v>
      </c>
      <c r="J26" s="33">
        <f t="shared" si="2"/>
        <v>0.50744028649133899</v>
      </c>
      <c r="K26" s="32">
        <f t="shared" si="1"/>
        <v>4.7896453743171188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0.30716904219196561</v>
      </c>
      <c r="D27" s="7">
        <f t="shared" si="6"/>
        <v>1</v>
      </c>
      <c r="E27" s="7">
        <f t="shared" si="6"/>
        <v>0</v>
      </c>
      <c r="F27" s="34">
        <f t="shared" si="6"/>
        <v>9729.9781320026814</v>
      </c>
      <c r="G27" s="34">
        <f t="shared" si="6"/>
        <v>9729.9781320026814</v>
      </c>
      <c r="H27" s="34">
        <f t="shared" si="6"/>
        <v>31604.825120367539</v>
      </c>
      <c r="I27" s="35">
        <f t="shared" si="6"/>
        <v>31604.825120367539</v>
      </c>
      <c r="J27" s="33">
        <f t="shared" si="2"/>
        <v>0.28114825855162884</v>
      </c>
      <c r="K27" s="32">
        <f t="shared" si="1"/>
        <v>3.256900350500767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6.4079549446257938E-3</v>
      </c>
      <c r="D29" s="7">
        <v>6.3710897211186239E-3</v>
      </c>
      <c r="E29" s="7">
        <v>0.99362891027888134</v>
      </c>
      <c r="F29" s="34">
        <v>100000</v>
      </c>
      <c r="G29" s="34">
        <v>637.10897211186239</v>
      </c>
      <c r="H29" s="34">
        <v>99424.695962662969</v>
      </c>
      <c r="I29" s="35">
        <v>8167723.5840406418</v>
      </c>
      <c r="J29" s="33"/>
      <c r="K29" s="32">
        <v>81.677235840406425</v>
      </c>
    </row>
    <row r="30" spans="1:11" ht="13.5" customHeight="1" x14ac:dyDescent="0.2">
      <c r="A30" s="6">
        <v>1</v>
      </c>
      <c r="B30" s="8">
        <v>4</v>
      </c>
      <c r="C30" s="7">
        <v>7.9618006212490609E-4</v>
      </c>
      <c r="D30" s="7">
        <v>3.1780552280527854E-3</v>
      </c>
      <c r="E30" s="7">
        <v>0.99682194477194719</v>
      </c>
      <c r="F30" s="34">
        <v>99362.891027888138</v>
      </c>
      <c r="G30" s="34">
        <v>315.7807553056191</v>
      </c>
      <c r="H30" s="34">
        <v>396619.77274693281</v>
      </c>
      <c r="I30" s="35">
        <v>8068298.888077979</v>
      </c>
      <c r="J30" s="33">
        <v>0.99208893741919157</v>
      </c>
      <c r="K30" s="32">
        <v>81.200323426715244</v>
      </c>
    </row>
    <row r="31" spans="1:11" ht="13.5" customHeight="1" x14ac:dyDescent="0.2">
      <c r="A31" s="6">
        <v>5</v>
      </c>
      <c r="B31" s="8">
        <v>5</v>
      </c>
      <c r="C31" s="7">
        <v>1.5622990164404615E-4</v>
      </c>
      <c r="D31" s="7">
        <v>7.8081105430887355E-4</v>
      </c>
      <c r="E31" s="7">
        <v>0.99921918894569117</v>
      </c>
      <c r="F31" s="34">
        <v>99047.110272582519</v>
      </c>
      <c r="G31" s="34">
        <v>77.337078598182416</v>
      </c>
      <c r="H31" s="34">
        <v>495020.97731833073</v>
      </c>
      <c r="I31" s="35">
        <v>7671679.1153310463</v>
      </c>
      <c r="J31" s="33">
        <v>0.99793669427677001</v>
      </c>
      <c r="K31" s="32">
        <v>77.454850466795122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2.3705043214099184E-4</v>
      </c>
      <c r="D32" s="7">
        <v>1.1846712400714026E-3</v>
      </c>
      <c r="E32" s="7">
        <v>0.99881532875992862</v>
      </c>
      <c r="F32" s="34">
        <v>98969.773193984336</v>
      </c>
      <c r="G32" s="34">
        <v>117.24664393930288</v>
      </c>
      <c r="H32" s="34">
        <v>494606.32862110721</v>
      </c>
      <c r="I32" s="35">
        <v>7176658.1380127156</v>
      </c>
      <c r="J32" s="33">
        <v>0.99916236136199765</v>
      </c>
      <c r="K32" s="32">
        <v>72.513636299299236</v>
      </c>
    </row>
    <row r="33" spans="1:11" ht="13.5" customHeight="1" x14ac:dyDescent="0.2">
      <c r="A33" s="9">
        <f t="shared" si="7"/>
        <v>15</v>
      </c>
      <c r="B33" s="8">
        <v>5</v>
      </c>
      <c r="C33" s="7">
        <v>6.2779585739696354E-4</v>
      </c>
      <c r="D33" s="7">
        <v>3.134655174315968E-3</v>
      </c>
      <c r="E33" s="7">
        <v>0.99686534482568401</v>
      </c>
      <c r="F33" s="34">
        <v>98852.526550045033</v>
      </c>
      <c r="G33" s="34">
        <v>309.86858384430525</v>
      </c>
      <c r="H33" s="34">
        <v>493581.75941000402</v>
      </c>
      <c r="I33" s="35">
        <v>6682051.8093916085</v>
      </c>
      <c r="J33" s="33">
        <v>0.99792851576735875</v>
      </c>
      <c r="K33" s="32">
        <v>67.596166153717434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1.0393603700482327E-3</v>
      </c>
      <c r="D34" s="7">
        <v>5.1839809029400833E-3</v>
      </c>
      <c r="E34" s="7">
        <v>0.99481601909705997</v>
      </c>
      <c r="F34" s="34">
        <v>98542.657966200728</v>
      </c>
      <c r="G34" s="34">
        <v>510.84325702174101</v>
      </c>
      <c r="H34" s="34">
        <v>491497.72469969653</v>
      </c>
      <c r="I34" s="35">
        <v>6188470.0499816043</v>
      </c>
      <c r="J34" s="33">
        <v>0.9957777315093681</v>
      </c>
      <c r="K34" s="32">
        <v>62.79990998521874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1.261114682875388E-3</v>
      </c>
      <c r="D35" s="7">
        <v>6.2860673306312856E-3</v>
      </c>
      <c r="E35" s="7">
        <v>0.99371393266936869</v>
      </c>
      <c r="F35" s="34">
        <v>98031.814709178987</v>
      </c>
      <c r="G35" s="34">
        <v>616.23458780586952</v>
      </c>
      <c r="H35" s="34">
        <v>488642.78259042383</v>
      </c>
      <c r="I35" s="35">
        <v>5696972.3252819078</v>
      </c>
      <c r="J35" s="33">
        <v>0.9941913421653843</v>
      </c>
      <c r="K35" s="32">
        <v>58.113504704391488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1.3457548860176399E-3</v>
      </c>
      <c r="D36" s="7">
        <v>6.706351425065581E-3</v>
      </c>
      <c r="E36" s="7">
        <v>0.99329364857493441</v>
      </c>
      <c r="F36" s="34">
        <v>97415.580121373117</v>
      </c>
      <c r="G36" s="34">
        <v>653.30311457056087</v>
      </c>
      <c r="H36" s="34">
        <v>485454.7595244603</v>
      </c>
      <c r="I36" s="35">
        <v>5208329.5426914841</v>
      </c>
      <c r="J36" s="33">
        <v>0.99347575943092215</v>
      </c>
      <c r="K36" s="32">
        <v>53.465056987827445</v>
      </c>
    </row>
    <row r="37" spans="1:11" ht="13.5" customHeight="1" x14ac:dyDescent="0.2">
      <c r="A37" s="9">
        <f t="shared" si="7"/>
        <v>35</v>
      </c>
      <c r="B37" s="8">
        <v>5</v>
      </c>
      <c r="C37" s="7">
        <v>1.4466874401577242E-3</v>
      </c>
      <c r="D37" s="7">
        <v>7.2077967384038336E-3</v>
      </c>
      <c r="E37" s="7">
        <v>0.99279220326159612</v>
      </c>
      <c r="F37" s="34">
        <v>96762.277006802557</v>
      </c>
      <c r="G37" s="34">
        <v>697.44282461015973</v>
      </c>
      <c r="H37" s="34">
        <v>482096.41229353694</v>
      </c>
      <c r="I37" s="35">
        <v>4722874.7831670241</v>
      </c>
      <c r="J37" s="33">
        <v>0.99308205931647864</v>
      </c>
      <c r="K37" s="32">
        <v>48.809049655115061</v>
      </c>
    </row>
    <row r="38" spans="1:11" ht="13.5" customHeight="1" x14ac:dyDescent="0.2">
      <c r="A38" s="9">
        <f t="shared" si="7"/>
        <v>40</v>
      </c>
      <c r="B38" s="8">
        <v>5</v>
      </c>
      <c r="C38" s="7">
        <v>1.7082842747105857E-3</v>
      </c>
      <c r="D38" s="7">
        <v>8.5063383175936827E-3</v>
      </c>
      <c r="E38" s="7">
        <v>0.99149366168240627</v>
      </c>
      <c r="F38" s="34">
        <v>96064.834182192397</v>
      </c>
      <c r="G38" s="34">
        <v>817.15997997726663</v>
      </c>
      <c r="H38" s="34">
        <v>478351.28618491109</v>
      </c>
      <c r="I38" s="35">
        <v>4240778.3708734876</v>
      </c>
      <c r="J38" s="33">
        <v>0.9922315827018735</v>
      </c>
      <c r="K38" s="32">
        <v>44.1449611293828</v>
      </c>
    </row>
    <row r="39" spans="1:11" ht="13.5" customHeight="1" x14ac:dyDescent="0.2">
      <c r="A39" s="9">
        <f t="shared" si="7"/>
        <v>45</v>
      </c>
      <c r="B39" s="8">
        <v>5</v>
      </c>
      <c r="C39" s="7">
        <v>2.2562331184759568E-3</v>
      </c>
      <c r="D39" s="7">
        <v>1.1221058650994847E-2</v>
      </c>
      <c r="E39" s="7">
        <v>0.98877894134900512</v>
      </c>
      <c r="F39" s="34">
        <v>95247.67420221513</v>
      </c>
      <c r="G39" s="34">
        <v>1068.7797385939048</v>
      </c>
      <c r="H39" s="34">
        <v>473700.93535186001</v>
      </c>
      <c r="I39" s="35">
        <v>3762427.0846885769</v>
      </c>
      <c r="J39" s="33">
        <v>0.99027837706857669</v>
      </c>
      <c r="K39" s="32">
        <v>39.501511361849879</v>
      </c>
    </row>
    <row r="40" spans="1:11" ht="13.5" customHeight="1" x14ac:dyDescent="0.2">
      <c r="A40" s="9">
        <f t="shared" si="7"/>
        <v>50</v>
      </c>
      <c r="B40" s="8">
        <v>5</v>
      </c>
      <c r="C40" s="7">
        <v>3.2423107322007692E-3</v>
      </c>
      <c r="D40" s="7">
        <v>1.608894789640709E-2</v>
      </c>
      <c r="E40" s="7">
        <v>0.98391105210359286</v>
      </c>
      <c r="F40" s="34">
        <v>94178.894463621225</v>
      </c>
      <c r="G40" s="34">
        <v>1515.2393259664241</v>
      </c>
      <c r="H40" s="34">
        <v>467333.16178425984</v>
      </c>
      <c r="I40" s="35">
        <v>3288726.1493367171</v>
      </c>
      <c r="J40" s="33">
        <v>0.98655739709935286</v>
      </c>
      <c r="K40" s="32">
        <v>34.9199910241786</v>
      </c>
    </row>
    <row r="41" spans="1:11" ht="13.5" customHeight="1" x14ac:dyDescent="0.2">
      <c r="A41" s="9">
        <f t="shared" si="7"/>
        <v>55</v>
      </c>
      <c r="B41" s="8">
        <v>5</v>
      </c>
      <c r="C41" s="7">
        <v>4.8817418427552963E-3</v>
      </c>
      <c r="D41" s="7">
        <v>2.4132904739065313E-2</v>
      </c>
      <c r="E41" s="7">
        <v>0.97586709526093474</v>
      </c>
      <c r="F41" s="34">
        <v>92663.655137654801</v>
      </c>
      <c r="G41" s="34">
        <v>2236.2431622106233</v>
      </c>
      <c r="H41" s="34">
        <v>458083.04376629402</v>
      </c>
      <c r="I41" s="35">
        <v>2821392.987552457</v>
      </c>
      <c r="J41" s="33">
        <v>0.98020658756025525</v>
      </c>
      <c r="K41" s="32">
        <v>30.447676420287848</v>
      </c>
    </row>
    <row r="42" spans="1:11" ht="13.5" customHeight="1" x14ac:dyDescent="0.2">
      <c r="A42" s="9">
        <f t="shared" si="7"/>
        <v>60</v>
      </c>
      <c r="B42" s="8">
        <v>5</v>
      </c>
      <c r="C42" s="7">
        <v>7.5125520482839702E-3</v>
      </c>
      <c r="D42" s="7">
        <v>3.6913852335039736E-2</v>
      </c>
      <c r="E42" s="7">
        <v>0.96308614766496026</v>
      </c>
      <c r="F42" s="34">
        <v>90427.411975444178</v>
      </c>
      <c r="G42" s="34">
        <v>3338.02413270135</v>
      </c>
      <c r="H42" s="34">
        <v>444326.25707582646</v>
      </c>
      <c r="I42" s="35">
        <v>2363309.9437861629</v>
      </c>
      <c r="J42" s="33">
        <v>0.96996879304380879</v>
      </c>
      <c r="K42" s="32">
        <v>26.134884236518086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1.1705729505872942E-2</v>
      </c>
      <c r="D43" s="7">
        <v>5.6965194063948968E-2</v>
      </c>
      <c r="E43" s="7">
        <v>0.94303480593605105</v>
      </c>
      <c r="F43" s="34">
        <v>87089.387842742828</v>
      </c>
      <c r="G43" s="34">
        <v>4961.0638793723629</v>
      </c>
      <c r="H43" s="34">
        <v>423815.01100664609</v>
      </c>
      <c r="I43" s="35">
        <v>1918983.6867103365</v>
      </c>
      <c r="J43" s="33">
        <v>0.95383742071835287</v>
      </c>
      <c r="K43" s="32">
        <v>22.034644337785934</v>
      </c>
    </row>
    <row r="44" spans="1:11" ht="13.5" customHeight="1" x14ac:dyDescent="0.2">
      <c r="A44" s="9">
        <f t="shared" si="7"/>
        <v>70</v>
      </c>
      <c r="B44" s="8">
        <v>5</v>
      </c>
      <c r="C44" s="7">
        <v>1.8339670776757831E-2</v>
      </c>
      <c r="D44" s="7">
        <v>8.7899355775767574E-2</v>
      </c>
      <c r="E44" s="7">
        <v>0.91210064422423243</v>
      </c>
      <c r="F44" s="34">
        <v>82128.323963370465</v>
      </c>
      <c r="G44" s="34">
        <v>7219.0267673237977</v>
      </c>
      <c r="H44" s="34">
        <v>393629.02721637674</v>
      </c>
      <c r="I44" s="35">
        <v>1495168.6757036904</v>
      </c>
      <c r="J44" s="33">
        <v>0.92877556715470844</v>
      </c>
      <c r="K44" s="32">
        <v>18.205274423602521</v>
      </c>
    </row>
    <row r="45" spans="1:11" ht="13.5" customHeight="1" x14ac:dyDescent="0.2">
      <c r="A45" s="9">
        <f t="shared" si="7"/>
        <v>75</v>
      </c>
      <c r="B45" s="8">
        <v>5</v>
      </c>
      <c r="C45" s="7">
        <v>2.8791694798449282E-2</v>
      </c>
      <c r="D45" s="7">
        <v>0.13474102827359649</v>
      </c>
      <c r="E45" s="7">
        <v>0.86525897172640354</v>
      </c>
      <c r="F45" s="34">
        <v>74909.297196046668</v>
      </c>
      <c r="G45" s="34">
        <v>10093.355731447766</v>
      </c>
      <c r="H45" s="34">
        <v>350564.83482838923</v>
      </c>
      <c r="I45" s="35">
        <v>1101539.6484873137</v>
      </c>
      <c r="J45" s="33">
        <v>0.89059701035636463</v>
      </c>
      <c r="K45" s="32">
        <v>14.704979084297793</v>
      </c>
    </row>
    <row r="46" spans="1:11" ht="13.5" customHeight="1" x14ac:dyDescent="0.2">
      <c r="A46" s="9">
        <f t="shared" si="7"/>
        <v>80</v>
      </c>
      <c r="B46" s="8">
        <v>5</v>
      </c>
      <c r="C46" s="7">
        <v>4.5359804912142504E-2</v>
      </c>
      <c r="D46" s="7">
        <v>0.20445108538922918</v>
      </c>
      <c r="E46" s="7">
        <v>0.79554891461077082</v>
      </c>
      <c r="F46" s="34">
        <v>64815.941464598902</v>
      </c>
      <c r="G46" s="34">
        <v>13251.68958296199</v>
      </c>
      <c r="H46" s="34">
        <v>292146.08856076904</v>
      </c>
      <c r="I46" s="35">
        <v>750974.81365892454</v>
      </c>
      <c r="J46" s="33">
        <v>0.83335822517333291</v>
      </c>
      <c r="K46" s="32">
        <v>11.586267154185999</v>
      </c>
    </row>
    <row r="47" spans="1:11" ht="13.5" customHeight="1" x14ac:dyDescent="0.2">
      <c r="A47" s="9">
        <v>85</v>
      </c>
      <c r="B47" s="8">
        <v>5</v>
      </c>
      <c r="C47" s="7">
        <v>7.0825233184243136E-2</v>
      </c>
      <c r="D47" s="7">
        <v>0.30150242532320859</v>
      </c>
      <c r="E47" s="7">
        <v>0.69849757467679141</v>
      </c>
      <c r="F47" s="34">
        <v>51564.251881636912</v>
      </c>
      <c r="G47" s="34">
        <v>15546.747002290351</v>
      </c>
      <c r="H47" s="34">
        <v>219508.5890059465</v>
      </c>
      <c r="I47" s="35">
        <v>458828.72509815544</v>
      </c>
      <c r="J47" s="33">
        <v>0.75136583237289079</v>
      </c>
      <c r="K47" s="32">
        <v>8.8981941627190313</v>
      </c>
    </row>
    <row r="48" spans="1:11" ht="13.5" customHeight="1" x14ac:dyDescent="0.2">
      <c r="A48" s="9">
        <v>90</v>
      </c>
      <c r="B48" s="8">
        <v>5</v>
      </c>
      <c r="C48" s="7">
        <v>0.11018006457441723</v>
      </c>
      <c r="D48" s="7">
        <v>0.43035402020236724</v>
      </c>
      <c r="E48" s="7">
        <v>0.56964597979763276</v>
      </c>
      <c r="F48" s="34">
        <v>36017.504879346561</v>
      </c>
      <c r="G48" s="34">
        <v>15500.27802248517</v>
      </c>
      <c r="H48" s="34">
        <v>140681.3299879313</v>
      </c>
      <c r="I48" s="35">
        <v>239320.13609220891</v>
      </c>
      <c r="J48" s="33">
        <v>0.64089214287701624</v>
      </c>
      <c r="K48" s="32">
        <v>6.6445506676238901</v>
      </c>
    </row>
    <row r="49" spans="1:12" ht="13.5" customHeight="1" x14ac:dyDescent="0.2">
      <c r="A49" s="9">
        <v>95</v>
      </c>
      <c r="B49" s="8">
        <v>5</v>
      </c>
      <c r="C49" s="7">
        <v>0.17076350507087712</v>
      </c>
      <c r="D49" s="7">
        <v>0.58627280571810525</v>
      </c>
      <c r="E49" s="7">
        <v>0.41372719428189475</v>
      </c>
      <c r="F49" s="34">
        <v>20517.226856861391</v>
      </c>
      <c r="G49" s="34">
        <v>12028.69215492699</v>
      </c>
      <c r="H49" s="34">
        <v>70440.649188679745</v>
      </c>
      <c r="I49" s="35">
        <v>98638.80610427761</v>
      </c>
      <c r="J49" s="33">
        <v>0.5007107140280993</v>
      </c>
      <c r="K49" s="32">
        <v>4.8076090785773387</v>
      </c>
    </row>
    <row r="50" spans="1:12" ht="13.5" customHeight="1" x14ac:dyDescent="0.2">
      <c r="A50" s="9" t="s">
        <v>3</v>
      </c>
      <c r="B50" s="36" t="s">
        <v>10</v>
      </c>
      <c r="C50" s="7">
        <v>0.30103154356301032</v>
      </c>
      <c r="D50" s="7">
        <v>1</v>
      </c>
      <c r="E50" s="7">
        <v>0</v>
      </c>
      <c r="F50" s="34">
        <v>8488.5347019344008</v>
      </c>
      <c r="G50" s="34">
        <v>8488.5347019344008</v>
      </c>
      <c r="H50" s="34">
        <v>28198.156915597869</v>
      </c>
      <c r="I50" s="35">
        <v>28198.156915597869</v>
      </c>
      <c r="J50" s="33">
        <v>0.2858728529802736</v>
      </c>
      <c r="K50" s="32">
        <v>3.3219110135901264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5.1959966656776047E-3</v>
      </c>
      <c r="D52" s="7">
        <v>5.1723555380385365E-3</v>
      </c>
      <c r="E52" s="7">
        <v>0.99482764446196148</v>
      </c>
      <c r="F52" s="34">
        <v>100000</v>
      </c>
      <c r="G52" s="34">
        <v>517.23555380385369</v>
      </c>
      <c r="H52" s="34">
        <v>99545.012648002055</v>
      </c>
      <c r="I52" s="35">
        <v>8515339.5549713299</v>
      </c>
      <c r="J52" s="33"/>
      <c r="K52" s="32">
        <v>85.153395549713295</v>
      </c>
      <c r="L52" s="30"/>
    </row>
    <row r="53" spans="1:12" ht="13.5" customHeight="1" x14ac:dyDescent="0.2">
      <c r="A53" s="6">
        <v>1</v>
      </c>
      <c r="B53" s="8">
        <v>4</v>
      </c>
      <c r="C53" s="7">
        <v>9.0959213186998615E-4</v>
      </c>
      <c r="D53" s="7">
        <v>3.6295799032778418E-3</v>
      </c>
      <c r="E53" s="7">
        <v>0.99637042009672216</v>
      </c>
      <c r="F53" s="34">
        <v>99482.764446196146</v>
      </c>
      <c r="G53" s="34">
        <v>361.08064255643694</v>
      </c>
      <c r="H53" s="34">
        <v>396969.83945332601</v>
      </c>
      <c r="I53" s="35">
        <v>8415794.5423233286</v>
      </c>
      <c r="J53" s="33">
        <v>0.99302970420265613</v>
      </c>
      <c r="K53" s="32">
        <v>84.59550344396483</v>
      </c>
    </row>
    <row r="54" spans="1:12" ht="13.5" customHeight="1" x14ac:dyDescent="0.2">
      <c r="A54" s="6">
        <v>5</v>
      </c>
      <c r="B54" s="8">
        <v>5</v>
      </c>
      <c r="C54" s="7">
        <v>1.6767800633281705E-4</v>
      </c>
      <c r="D54" s="7">
        <v>8.3800060738303654E-4</v>
      </c>
      <c r="E54" s="7">
        <v>0.99916199939261696</v>
      </c>
      <c r="F54" s="34">
        <v>99121.683803639709</v>
      </c>
      <c r="G54" s="34">
        <v>83.064031232279376</v>
      </c>
      <c r="H54" s="34">
        <v>495378.21357089054</v>
      </c>
      <c r="I54" s="35">
        <v>8018824.7028700029</v>
      </c>
      <c r="J54" s="33">
        <v>0.99771076630310829</v>
      </c>
      <c r="K54" s="32">
        <v>80.898794241180511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2.0557336243753774E-4</v>
      </c>
      <c r="D55" s="7">
        <v>1.0273884094776826E-3</v>
      </c>
      <c r="E55" s="7">
        <v>0.99897261159052231</v>
      </c>
      <c r="F55" s="34">
        <v>99038.61977240743</v>
      </c>
      <c r="G55" s="34">
        <v>101.75113004483865</v>
      </c>
      <c r="H55" s="34">
        <v>494962.61985671968</v>
      </c>
      <c r="I55" s="35">
        <v>7523446.489299112</v>
      </c>
      <c r="J55" s="33">
        <v>0.99916105774782649</v>
      </c>
      <c r="K55" s="32">
        <v>75.964775221909704</v>
      </c>
    </row>
    <row r="56" spans="1:12" ht="13.5" customHeight="1" x14ac:dyDescent="0.2">
      <c r="A56" s="9">
        <f t="shared" si="8"/>
        <v>15</v>
      </c>
      <c r="B56" s="8">
        <v>5</v>
      </c>
      <c r="C56" s="7">
        <v>2.9026840139919101E-4</v>
      </c>
      <c r="D56" s="7">
        <v>1.4503253625378365E-3</v>
      </c>
      <c r="E56" s="7">
        <v>0.99854967463746214</v>
      </c>
      <c r="F56" s="34">
        <v>98936.868642362591</v>
      </c>
      <c r="G56" s="34">
        <v>143.49064988209284</v>
      </c>
      <c r="H56" s="34">
        <v>494337.82385688485</v>
      </c>
      <c r="I56" s="35">
        <v>7028483.8694423921</v>
      </c>
      <c r="J56" s="33">
        <v>0.99873769053506367</v>
      </c>
      <c r="K56" s="32">
        <v>71.040088148018768</v>
      </c>
    </row>
    <row r="57" spans="1:12" ht="13.5" customHeight="1" x14ac:dyDescent="0.2">
      <c r="A57" s="9">
        <f t="shared" si="8"/>
        <v>20</v>
      </c>
      <c r="B57" s="8">
        <v>5</v>
      </c>
      <c r="C57" s="7">
        <v>3.8585763286575538E-4</v>
      </c>
      <c r="D57" s="7">
        <v>1.9275198029387295E-3</v>
      </c>
      <c r="E57" s="7">
        <v>0.9980724801970613</v>
      </c>
      <c r="F57" s="34">
        <v>98793.377992480499</v>
      </c>
      <c r="G57" s="34">
        <v>190.42619247971743</v>
      </c>
      <c r="H57" s="34">
        <v>493514.12609212019</v>
      </c>
      <c r="I57" s="35">
        <v>6534146.0455855075</v>
      </c>
      <c r="J57" s="33">
        <v>0.99833373509973788</v>
      </c>
      <c r="K57" s="32">
        <v>66.139514392177617</v>
      </c>
    </row>
    <row r="58" spans="1:12" ht="13.5" customHeight="1" x14ac:dyDescent="0.2">
      <c r="A58" s="9">
        <f t="shared" si="8"/>
        <v>25</v>
      </c>
      <c r="B58" s="8">
        <v>5</v>
      </c>
      <c r="C58" s="7">
        <v>4.9729928870580512E-4</v>
      </c>
      <c r="D58" s="7">
        <v>2.4835199805496519E-3</v>
      </c>
      <c r="E58" s="7">
        <v>0.99751648001945037</v>
      </c>
      <c r="F58" s="34">
        <v>98602.951800000781</v>
      </c>
      <c r="G58" s="34">
        <v>244.88240093647619</v>
      </c>
      <c r="H58" s="34">
        <v>492424.59520456905</v>
      </c>
      <c r="I58" s="35">
        <v>6040631.9194933875</v>
      </c>
      <c r="J58" s="33">
        <v>0.99779230050377976</v>
      </c>
      <c r="K58" s="32">
        <v>61.262181397426886</v>
      </c>
    </row>
    <row r="59" spans="1:12" ht="13.5" customHeight="1" x14ac:dyDescent="0.2">
      <c r="A59" s="9">
        <f t="shared" si="8"/>
        <v>30</v>
      </c>
      <c r="B59" s="8">
        <v>5</v>
      </c>
      <c r="C59" s="7">
        <v>6.3812451387720468E-4</v>
      </c>
      <c r="D59" s="7">
        <v>3.1857495775123867E-3</v>
      </c>
      <c r="E59" s="7">
        <v>0.99681425042248761</v>
      </c>
      <c r="F59" s="34">
        <v>98358.069399064305</v>
      </c>
      <c r="G59" s="34">
        <v>313.34417803300312</v>
      </c>
      <c r="H59" s="34">
        <v>491039.2426850106</v>
      </c>
      <c r="I59" s="35">
        <v>5548207.3242888181</v>
      </c>
      <c r="J59" s="33">
        <v>0.99718667074502454</v>
      </c>
      <c r="K59" s="32">
        <v>56.408257687310801</v>
      </c>
    </row>
    <row r="60" spans="1:12" ht="13.5" customHeight="1" x14ac:dyDescent="0.2">
      <c r="A60" s="9">
        <f t="shared" si="8"/>
        <v>35</v>
      </c>
      <c r="B60" s="8">
        <v>5</v>
      </c>
      <c r="C60" s="7">
        <v>8.268189996259456E-4</v>
      </c>
      <c r="D60" s="7">
        <v>4.1259217868996403E-3</v>
      </c>
      <c r="E60" s="7">
        <v>0.99587407821310037</v>
      </c>
      <c r="F60" s="34">
        <v>98044.725221031302</v>
      </c>
      <c r="G60" s="34">
        <v>404.52486788004171</v>
      </c>
      <c r="H60" s="34">
        <v>489254.44149571972</v>
      </c>
      <c r="I60" s="35">
        <v>5057168.0816038074</v>
      </c>
      <c r="J60" s="33">
        <v>0.9963652575310854</v>
      </c>
      <c r="K60" s="32">
        <v>51.580215765845281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1.099018186859834E-3</v>
      </c>
      <c r="D61" s="7">
        <v>5.4807445432168631E-3</v>
      </c>
      <c r="E61" s="7">
        <v>0.9945192554567831</v>
      </c>
      <c r="F61" s="34">
        <v>97640.20035315126</v>
      </c>
      <c r="G61" s="34">
        <v>535.14099528413499</v>
      </c>
      <c r="H61" s="34">
        <v>486926.42367745045</v>
      </c>
      <c r="I61" s="35">
        <v>4567913.640108088</v>
      </c>
      <c r="J61" s="33">
        <v>0.99524170325127315</v>
      </c>
      <c r="K61" s="32">
        <v>46.783124405588772</v>
      </c>
    </row>
    <row r="62" spans="1:12" ht="13.5" customHeight="1" x14ac:dyDescent="0.2">
      <c r="A62" s="9">
        <f t="shared" si="8"/>
        <v>45</v>
      </c>
      <c r="B62" s="8">
        <v>5</v>
      </c>
      <c r="C62" s="7">
        <v>1.5103803164818728E-3</v>
      </c>
      <c r="D62" s="7">
        <v>7.5249772608895552E-3</v>
      </c>
      <c r="E62" s="7">
        <v>0.99247502273911048</v>
      </c>
      <c r="F62" s="34">
        <v>97105.059357867125</v>
      </c>
      <c r="G62" s="34">
        <v>730.7133635852806</v>
      </c>
      <c r="H62" s="34">
        <v>483794.28387105203</v>
      </c>
      <c r="I62" s="35">
        <v>4080987.2164306375</v>
      </c>
      <c r="J62" s="33">
        <v>0.99356752960181682</v>
      </c>
      <c r="K62" s="32">
        <v>42.026514822371198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2.1613464433817048E-3</v>
      </c>
      <c r="D63" s="7">
        <v>1.075204272582834E-2</v>
      </c>
      <c r="E63" s="7">
        <v>0.9892479572741717</v>
      </c>
      <c r="F63" s="34">
        <v>96374.345994281844</v>
      </c>
      <c r="G63" s="34">
        <v>1036.2210858042818</v>
      </c>
      <c r="H63" s="34">
        <v>479433.1278899372</v>
      </c>
      <c r="I63" s="35">
        <v>3597192.9325595857</v>
      </c>
      <c r="J63" s="33">
        <v>0.99098551569022419</v>
      </c>
      <c r="K63" s="32">
        <v>37.325212383521823</v>
      </c>
    </row>
    <row r="64" spans="1:12" ht="13.5" customHeight="1" x14ac:dyDescent="0.2">
      <c r="A64" s="9">
        <f t="shared" si="8"/>
        <v>55</v>
      </c>
      <c r="B64" s="8">
        <v>5</v>
      </c>
      <c r="C64" s="7">
        <v>3.218361228552295E-3</v>
      </c>
      <c r="D64" s="7">
        <v>1.5971524109933209E-2</v>
      </c>
      <c r="E64" s="7">
        <v>0.98402847589006681</v>
      </c>
      <c r="F64" s="34">
        <v>95338.124908477563</v>
      </c>
      <c r="G64" s="34">
        <v>1522.6951605715731</v>
      </c>
      <c r="H64" s="34">
        <v>473127.48707718001</v>
      </c>
      <c r="I64" s="35">
        <v>3117759.8046696484</v>
      </c>
      <c r="J64" s="33">
        <v>0.98684771567515717</v>
      </c>
      <c r="K64" s="32">
        <v>32.702130523991606</v>
      </c>
    </row>
    <row r="65" spans="1:11" ht="13.5" customHeight="1" x14ac:dyDescent="0.2">
      <c r="A65" s="9">
        <f t="shared" si="8"/>
        <v>60</v>
      </c>
      <c r="B65" s="8">
        <v>5</v>
      </c>
      <c r="C65" s="7">
        <v>4.9785607749094716E-3</v>
      </c>
      <c r="D65" s="7">
        <v>2.4607461894245734E-2</v>
      </c>
      <c r="E65" s="7">
        <v>0.97539253810575421</v>
      </c>
      <c r="F65" s="34">
        <v>93815.42974790599</v>
      </c>
      <c r="G65" s="34">
        <v>2308.5596126138844</v>
      </c>
      <c r="H65" s="34">
        <v>463700.19710281881</v>
      </c>
      <c r="I65" s="35">
        <v>2644632.3175924686</v>
      </c>
      <c r="J65" s="33">
        <v>0.98007452487573743</v>
      </c>
      <c r="K65" s="32">
        <v>28.189737282011418</v>
      </c>
    </row>
    <row r="66" spans="1:11" ht="13.5" customHeight="1" x14ac:dyDescent="0.2">
      <c r="A66" s="9">
        <f t="shared" si="8"/>
        <v>65</v>
      </c>
      <c r="B66" s="8">
        <v>5</v>
      </c>
      <c r="C66" s="7">
        <v>7.9560481891093812E-3</v>
      </c>
      <c r="D66" s="7">
        <v>3.9058297258145427E-2</v>
      </c>
      <c r="E66" s="7">
        <v>0.96094170274185453</v>
      </c>
      <c r="F66" s="34">
        <v>91506.870135292105</v>
      </c>
      <c r="G66" s="34">
        <v>3574.1025349067495</v>
      </c>
      <c r="H66" s="34">
        <v>449230.88070270262</v>
      </c>
      <c r="I66" s="35">
        <v>2180932.1204896499</v>
      </c>
      <c r="J66" s="33">
        <v>0.96879596668166212</v>
      </c>
      <c r="K66" s="32">
        <v>23.833534217323365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1.3032498841253419E-2</v>
      </c>
      <c r="D67" s="7">
        <v>6.3245547124554782E-2</v>
      </c>
      <c r="E67" s="7">
        <v>0.93675445287544523</v>
      </c>
      <c r="F67" s="34">
        <v>87932.767600385356</v>
      </c>
      <c r="G67" s="34">
        <v>5561.3559970626957</v>
      </c>
      <c r="H67" s="34">
        <v>426729.82862339733</v>
      </c>
      <c r="I67" s="35">
        <v>1731701.2397869471</v>
      </c>
      <c r="J67" s="33">
        <v>0.94991205403308798</v>
      </c>
      <c r="K67" s="32">
        <v>19.693469079203169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2.1773626770361178E-2</v>
      </c>
      <c r="D68" s="7">
        <v>0.10360612809041925</v>
      </c>
      <c r="E68" s="7">
        <v>0.89639387190958075</v>
      </c>
      <c r="F68" s="34">
        <v>82371.41160332266</v>
      </c>
      <c r="G68" s="34">
        <v>8534.1830215624941</v>
      </c>
      <c r="H68" s="34">
        <v>391950.45968085778</v>
      </c>
      <c r="I68" s="35">
        <v>1304971.4111635499</v>
      </c>
      <c r="J68" s="33">
        <v>0.91849791926958668</v>
      </c>
      <c r="K68" s="32">
        <v>15.84252819956421</v>
      </c>
    </row>
    <row r="69" spans="1:11" ht="13.5" customHeight="1" x14ac:dyDescent="0.2">
      <c r="A69" s="9">
        <f t="shared" si="8"/>
        <v>80</v>
      </c>
      <c r="B69" s="8">
        <v>5</v>
      </c>
      <c r="C69" s="7">
        <v>3.6953686515792082E-2</v>
      </c>
      <c r="D69" s="7">
        <v>0.16990602944521679</v>
      </c>
      <c r="E69" s="7">
        <v>0.83009397055478318</v>
      </c>
      <c r="F69" s="34">
        <v>73837.228581760166</v>
      </c>
      <c r="G69" s="34">
        <v>12545.390333565745</v>
      </c>
      <c r="H69" s="34">
        <v>339489.54803750088</v>
      </c>
      <c r="I69" s="35">
        <v>913020.95148269203</v>
      </c>
      <c r="J69" s="33">
        <v>0.86615422855716828</v>
      </c>
      <c r="K69" s="32">
        <v>12.365319893767429</v>
      </c>
    </row>
    <row r="70" spans="1:11" ht="13.5" customHeight="1" x14ac:dyDescent="0.2">
      <c r="A70" s="9">
        <v>85</v>
      </c>
      <c r="B70" s="8">
        <v>5</v>
      </c>
      <c r="C70" s="7">
        <v>6.1171676783282718E-2</v>
      </c>
      <c r="D70" s="7">
        <v>0.26641860654661004</v>
      </c>
      <c r="E70" s="7">
        <v>0.73358139345338991</v>
      </c>
      <c r="F70" s="34">
        <v>61291.838248194421</v>
      </c>
      <c r="G70" s="34">
        <v>16329.286138764175</v>
      </c>
      <c r="H70" s="34">
        <v>266941.94106555404</v>
      </c>
      <c r="I70" s="35">
        <v>573531.40344519122</v>
      </c>
      <c r="J70" s="33">
        <v>0.78630385709567396</v>
      </c>
      <c r="K70" s="32">
        <v>9.3573862334286684</v>
      </c>
    </row>
    <row r="71" spans="1:11" ht="13.5" customHeight="1" x14ac:dyDescent="0.2">
      <c r="A71" s="9">
        <v>90</v>
      </c>
      <c r="B71" s="8">
        <v>5</v>
      </c>
      <c r="C71" s="7">
        <v>0.10190356578760315</v>
      </c>
      <c r="D71" s="7">
        <v>0.40615260422515581</v>
      </c>
      <c r="E71" s="7">
        <v>0.59384739577484424</v>
      </c>
      <c r="F71" s="34">
        <v>44962.552109430246</v>
      </c>
      <c r="G71" s="34">
        <v>18261.657631854367</v>
      </c>
      <c r="H71" s="34">
        <v>179205.28580832004</v>
      </c>
      <c r="I71" s="35">
        <v>306589.46237963717</v>
      </c>
      <c r="J71" s="33">
        <v>0.67132682520021036</v>
      </c>
      <c r="K71" s="32">
        <v>6.8187735792545121</v>
      </c>
    </row>
    <row r="72" spans="1:11" ht="13.5" customHeight="1" x14ac:dyDescent="0.2">
      <c r="A72" s="9">
        <v>95</v>
      </c>
      <c r="B72" s="8">
        <v>5</v>
      </c>
      <c r="C72" s="7">
        <v>0.16992394650548723</v>
      </c>
      <c r="D72" s="7">
        <v>0.58677342466240479</v>
      </c>
      <c r="E72" s="7">
        <v>0.41322657533759521</v>
      </c>
      <c r="F72" s="34">
        <v>26700.894477575879</v>
      </c>
      <c r="G72" s="34">
        <v>15667.375294156689</v>
      </c>
      <c r="H72" s="34">
        <v>92202.279998544836</v>
      </c>
      <c r="I72" s="35">
        <v>127384.1765713171</v>
      </c>
      <c r="J72" s="33">
        <v>0.51450647553535567</v>
      </c>
      <c r="K72" s="32">
        <v>4.7707831165842673</v>
      </c>
    </row>
    <row r="73" spans="1:11" ht="13.5" customHeight="1" x14ac:dyDescent="0.2">
      <c r="A73" s="9" t="s">
        <v>3</v>
      </c>
      <c r="B73" s="36" t="s">
        <v>10</v>
      </c>
      <c r="C73" s="7">
        <v>0.31361354157234878</v>
      </c>
      <c r="D73" s="7">
        <v>1</v>
      </c>
      <c r="E73" s="7">
        <v>0</v>
      </c>
      <c r="F73" s="34">
        <v>11033.51918341919</v>
      </c>
      <c r="G73" s="34">
        <v>11033.51918341919</v>
      </c>
      <c r="H73" s="34">
        <v>35181.896572772268</v>
      </c>
      <c r="I73" s="35">
        <v>35181.896572772268</v>
      </c>
      <c r="J73" s="33">
        <v>0.27618733754639757</v>
      </c>
      <c r="K73" s="32">
        <v>3.1886378215250186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28"/>
      <c r="K74" s="15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0.1083934080826113</v>
      </c>
      <c r="E75" s="40" t="s">
        <v>6</v>
      </c>
      <c r="F75" s="18" t="s">
        <v>8</v>
      </c>
      <c r="G75" s="19">
        <f>+(H29-F30)/G29</f>
        <v>9.7008420035214107E-2</v>
      </c>
      <c r="H75" s="40" t="s">
        <v>7</v>
      </c>
      <c r="I75" s="16" t="s">
        <v>8</v>
      </c>
      <c r="J75" s="17">
        <f>(H52-F53)/G52</f>
        <v>0.12034787892696727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1.3522720218923976</v>
      </c>
      <c r="E76" s="41"/>
      <c r="F76" s="21" t="s">
        <v>9</v>
      </c>
      <c r="G76" s="19">
        <f>+(H30-4*F31)/G30</f>
        <v>1.3659212898686102</v>
      </c>
      <c r="H76" s="41"/>
      <c r="I76" s="20" t="s">
        <v>9</v>
      </c>
      <c r="J76" s="17">
        <f>(H53-4*F54)/G53</f>
        <v>1.3379400107045827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H37" sqref="H37"/>
    </sheetView>
  </sheetViews>
  <sheetFormatPr baseColWidth="10" defaultRowHeight="12.75" x14ac:dyDescent="0.2"/>
  <cols>
    <col min="1" max="3" width="12.28515625" style="4" customWidth="1"/>
    <col min="4" max="7" width="12.28515625" style="27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1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9" t="s">
        <v>20</v>
      </c>
    </row>
    <row r="5" spans="1:11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5.5916786796704745E-3</v>
      </c>
      <c r="D6" s="7">
        <f t="shared" si="0"/>
        <v>5.5634791895816365E-3</v>
      </c>
      <c r="E6" s="7">
        <f t="shared" si="0"/>
        <v>0.99443652081041845</v>
      </c>
      <c r="F6" s="34">
        <f t="shared" si="0"/>
        <v>100000</v>
      </c>
      <c r="G6" s="34">
        <f t="shared" si="0"/>
        <v>556.34791895816375</v>
      </c>
      <c r="H6" s="34">
        <f t="shared" si="0"/>
        <v>99501.199740416312</v>
      </c>
      <c r="I6" s="35">
        <f t="shared" si="0"/>
        <v>8413689.5776470937</v>
      </c>
      <c r="J6" s="33"/>
      <c r="K6" s="32">
        <f t="shared" ref="K6:K27" si="1">+K29*0.5122+K52*0.4878</f>
        <v>84.136895776470922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7.9555066017393365E-4</v>
      </c>
      <c r="D7" s="7">
        <f t="shared" si="0"/>
        <v>3.1754669378872931E-3</v>
      </c>
      <c r="E7" s="7">
        <f t="shared" si="0"/>
        <v>0.99682453306211261</v>
      </c>
      <c r="F7" s="34">
        <f t="shared" si="0"/>
        <v>99443.65208104183</v>
      </c>
      <c r="G7" s="34">
        <f t="shared" si="0"/>
        <v>315.79265341135931</v>
      </c>
      <c r="H7" s="34">
        <f t="shared" si="0"/>
        <v>396937.38650147006</v>
      </c>
      <c r="I7" s="35">
        <f t="shared" si="0"/>
        <v>8314188.3779066764</v>
      </c>
      <c r="J7" s="33">
        <f t="shared" ref="J7:J27" si="2">+J30*0.5122+J53*0.4878</f>
        <v>0.99287717248377272</v>
      </c>
      <c r="K7" s="32">
        <f t="shared" si="1"/>
        <v>83.606167862659277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1.5130266901244993E-4</v>
      </c>
      <c r="D8" s="7">
        <f t="shared" si="0"/>
        <v>7.5619554904152696E-4</v>
      </c>
      <c r="E8" s="7">
        <f t="shared" si="0"/>
        <v>0.99924380445095839</v>
      </c>
      <c r="F8" s="34">
        <f t="shared" si="0"/>
        <v>99127.859427630479</v>
      </c>
      <c r="G8" s="34">
        <f t="shared" si="0"/>
        <v>74.961037795118543</v>
      </c>
      <c r="H8" s="34">
        <f t="shared" si="0"/>
        <v>495431.44410505466</v>
      </c>
      <c r="I8" s="35">
        <f t="shared" si="0"/>
        <v>7917250.9914052067</v>
      </c>
      <c r="J8" s="33">
        <f t="shared" si="2"/>
        <v>0.99797131566447783</v>
      </c>
      <c r="K8" s="32">
        <f t="shared" si="1"/>
        <v>79.868575329312591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2.069875108227044E-4</v>
      </c>
      <c r="D9" s="7">
        <f t="shared" si="0"/>
        <v>1.0344748192523579E-3</v>
      </c>
      <c r="E9" s="7">
        <f t="shared" si="0"/>
        <v>0.99896552518074766</v>
      </c>
      <c r="F9" s="34">
        <f t="shared" si="0"/>
        <v>99052.898389835347</v>
      </c>
      <c r="G9" s="34">
        <f t="shared" si="0"/>
        <v>102.46583907576294</v>
      </c>
      <c r="H9" s="34">
        <f t="shared" si="0"/>
        <v>495043.33223224466</v>
      </c>
      <c r="I9" s="35">
        <f t="shared" si="0"/>
        <v>7421819.5473001515</v>
      </c>
      <c r="J9" s="33">
        <f t="shared" si="2"/>
        <v>0.99921662008609646</v>
      </c>
      <c r="K9" s="32">
        <f t="shared" si="1"/>
        <v>74.927382326110433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4.3154523602997126E-4</v>
      </c>
      <c r="D10" s="7">
        <f t="shared" si="0"/>
        <v>2.1553800940312937E-3</v>
      </c>
      <c r="E10" s="7">
        <f t="shared" si="0"/>
        <v>0.99784461990596873</v>
      </c>
      <c r="F10" s="34">
        <f t="shared" si="0"/>
        <v>98950.432550759593</v>
      </c>
      <c r="G10" s="34">
        <f t="shared" si="0"/>
        <v>213.24886215617838</v>
      </c>
      <c r="H10" s="34">
        <f t="shared" si="0"/>
        <v>494269.27695188642</v>
      </c>
      <c r="I10" s="35">
        <f t="shared" si="0"/>
        <v>6926776.2150679063</v>
      </c>
      <c r="J10" s="33">
        <f t="shared" si="2"/>
        <v>0.99843628068764789</v>
      </c>
      <c r="K10" s="32">
        <f t="shared" si="1"/>
        <v>70.00192362615951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6.7098629466886943E-4</v>
      </c>
      <c r="D11" s="7">
        <f t="shared" si="0"/>
        <v>3.3485132655384098E-3</v>
      </c>
      <c r="E11" s="7">
        <f t="shared" si="0"/>
        <v>0.99665148673446158</v>
      </c>
      <c r="F11" s="34">
        <f t="shared" si="0"/>
        <v>98737.183688603414</v>
      </c>
      <c r="G11" s="34">
        <f t="shared" si="0"/>
        <v>330.45602850497221</v>
      </c>
      <c r="H11" s="34">
        <f t="shared" si="0"/>
        <v>492899.7817715538</v>
      </c>
      <c r="I11" s="35">
        <f t="shared" si="0"/>
        <v>6432506.9381160205</v>
      </c>
      <c r="J11" s="33">
        <f t="shared" si="2"/>
        <v>0.99722847404829951</v>
      </c>
      <c r="K11" s="32">
        <f t="shared" si="1"/>
        <v>65.14602386392859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8.2742292724606635E-4</v>
      </c>
      <c r="D12" s="7">
        <f t="shared" si="0"/>
        <v>4.127228216850908E-3</v>
      </c>
      <c r="E12" s="7">
        <f t="shared" si="0"/>
        <v>0.99587277178314904</v>
      </c>
      <c r="F12" s="34">
        <f t="shared" si="0"/>
        <v>98406.727660098433</v>
      </c>
      <c r="G12" s="34">
        <f t="shared" si="0"/>
        <v>405.6942896636221</v>
      </c>
      <c r="H12" s="34">
        <f t="shared" si="0"/>
        <v>491041.13586324255</v>
      </c>
      <c r="I12" s="35">
        <f t="shared" si="0"/>
        <v>5939607.1563444668</v>
      </c>
      <c r="J12" s="33">
        <f t="shared" si="2"/>
        <v>0.9962261092586091</v>
      </c>
      <c r="K12" s="32">
        <f t="shared" si="1"/>
        <v>60.353901411343841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9.3222663329594452E-4</v>
      </c>
      <c r="D13" s="7">
        <f t="shared" si="0"/>
        <v>4.6491424674363572E-3</v>
      </c>
      <c r="E13" s="7">
        <f t="shared" si="0"/>
        <v>0.99535085753256358</v>
      </c>
      <c r="F13" s="34">
        <f t="shared" si="0"/>
        <v>98001.03337043483</v>
      </c>
      <c r="G13" s="34">
        <f t="shared" si="0"/>
        <v>454.92691324542056</v>
      </c>
      <c r="H13" s="34">
        <f t="shared" si="0"/>
        <v>488887.55009734037</v>
      </c>
      <c r="I13" s="35">
        <f t="shared" si="0"/>
        <v>5448566.0204812242</v>
      </c>
      <c r="J13" s="33">
        <f t="shared" si="2"/>
        <v>0.99560827208893499</v>
      </c>
      <c r="K13" s="32">
        <f t="shared" si="1"/>
        <v>55.591055330942652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1.0668069527639678E-3</v>
      </c>
      <c r="D14" s="7">
        <f t="shared" si="0"/>
        <v>5.3191997630602584E-3</v>
      </c>
      <c r="E14" s="7">
        <f t="shared" si="0"/>
        <v>0.99468080023693972</v>
      </c>
      <c r="F14" s="34">
        <f t="shared" si="0"/>
        <v>97546.106457189395</v>
      </c>
      <c r="G14" s="34">
        <f t="shared" si="0"/>
        <v>518.0437997256513</v>
      </c>
      <c r="H14" s="34">
        <f t="shared" si="0"/>
        <v>486468.51753116853</v>
      </c>
      <c r="I14" s="35">
        <f t="shared" si="0"/>
        <v>4959678.4703838844</v>
      </c>
      <c r="J14" s="33">
        <f t="shared" si="2"/>
        <v>0.99504413384644175</v>
      </c>
      <c r="K14" s="32">
        <f t="shared" si="1"/>
        <v>50.836758034168795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1.3161616643234562E-3</v>
      </c>
      <c r="D15" s="7">
        <f t="shared" si="0"/>
        <v>6.5591396013376223E-3</v>
      </c>
      <c r="E15" s="7">
        <f t="shared" si="0"/>
        <v>0.99344086039866242</v>
      </c>
      <c r="F15" s="34">
        <f t="shared" si="0"/>
        <v>97028.062657463743</v>
      </c>
      <c r="G15" s="34">
        <f t="shared" si="0"/>
        <v>635.43339636378266</v>
      </c>
      <c r="H15" s="34">
        <f t="shared" si="0"/>
        <v>483614.35239085043</v>
      </c>
      <c r="I15" s="35">
        <f t="shared" si="0"/>
        <v>4473209.9528527148</v>
      </c>
      <c r="J15" s="33">
        <f t="shared" si="2"/>
        <v>0.99412368752663061</v>
      </c>
      <c r="K15" s="32">
        <f t="shared" si="1"/>
        <v>46.093183771658531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1.7657117561509232E-3</v>
      </c>
      <c r="D16" s="7">
        <f t="shared" si="4"/>
        <v>8.7904039332514974E-3</v>
      </c>
      <c r="E16" s="7">
        <f t="shared" si="4"/>
        <v>0.99120959606674852</v>
      </c>
      <c r="F16" s="34">
        <f t="shared" si="4"/>
        <v>96392.629261099966</v>
      </c>
      <c r="G16" s="34">
        <f t="shared" si="4"/>
        <v>845.91279041898429</v>
      </c>
      <c r="H16" s="34">
        <f t="shared" si="4"/>
        <v>479956.86301471142</v>
      </c>
      <c r="I16" s="35">
        <f t="shared" si="4"/>
        <v>3989595.6004618644</v>
      </c>
      <c r="J16" s="33">
        <f t="shared" si="2"/>
        <v>0.99242512216687506</v>
      </c>
      <c r="K16" s="32">
        <f t="shared" si="1"/>
        <v>41.378746068694163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2.5336489648958545E-3</v>
      </c>
      <c r="D17" s="7">
        <f t="shared" si="4"/>
        <v>1.2590481762530787E-2</v>
      </c>
      <c r="E17" s="7">
        <f t="shared" si="4"/>
        <v>0.98740951823746925</v>
      </c>
      <c r="F17" s="34">
        <f t="shared" si="4"/>
        <v>95546.716470680985</v>
      </c>
      <c r="G17" s="34">
        <f t="shared" si="4"/>
        <v>1200.5597007825345</v>
      </c>
      <c r="H17" s="34">
        <f t="shared" si="4"/>
        <v>474910.95759349212</v>
      </c>
      <c r="I17" s="35">
        <f t="shared" si="4"/>
        <v>3509638.7374471528</v>
      </c>
      <c r="J17" s="33">
        <f t="shared" si="2"/>
        <v>0.98946752693692075</v>
      </c>
      <c r="K17" s="32">
        <f t="shared" si="1"/>
        <v>36.720527775602605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3.798907542947746E-3</v>
      </c>
      <c r="D18" s="7">
        <f t="shared" si="4"/>
        <v>1.8820703744837686E-2</v>
      </c>
      <c r="E18" s="7">
        <f t="shared" si="4"/>
        <v>0.9811792962551622</v>
      </c>
      <c r="F18" s="34">
        <f t="shared" si="4"/>
        <v>94346.156769898458</v>
      </c>
      <c r="G18" s="34">
        <f t="shared" si="4"/>
        <v>1771.1474647078876</v>
      </c>
      <c r="H18" s="34">
        <f t="shared" si="4"/>
        <v>467586.14420724707</v>
      </c>
      <c r="I18" s="35">
        <f t="shared" si="4"/>
        <v>3034727.7798536606</v>
      </c>
      <c r="J18" s="33">
        <f t="shared" si="2"/>
        <v>0.98454147959323779</v>
      </c>
      <c r="K18" s="32">
        <f t="shared" si="1"/>
        <v>32.152431839417815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5.8583318861136794E-3</v>
      </c>
      <c r="D19" s="7">
        <f t="shared" si="4"/>
        <v>2.8881528121302028E-2</v>
      </c>
      <c r="E19" s="7">
        <f t="shared" si="4"/>
        <v>0.97111847187869804</v>
      </c>
      <c r="F19" s="34">
        <f t="shared" si="4"/>
        <v>92575.009305190557</v>
      </c>
      <c r="G19" s="34">
        <f t="shared" si="4"/>
        <v>2665.0788241901628</v>
      </c>
      <c r="H19" s="34">
        <f t="shared" si="4"/>
        <v>456653.03965296637</v>
      </c>
      <c r="I19" s="35">
        <f t="shared" si="4"/>
        <v>2567141.6356464135</v>
      </c>
      <c r="J19" s="33">
        <f t="shared" si="2"/>
        <v>0.97655071313198349</v>
      </c>
      <c r="K19" s="32">
        <f t="shared" si="1"/>
        <v>27.714580072288403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9.2252383289388486E-3</v>
      </c>
      <c r="D20" s="7">
        <f t="shared" si="4"/>
        <v>4.5121618498364727E-2</v>
      </c>
      <c r="E20" s="7">
        <f t="shared" si="4"/>
        <v>0.95487838150163529</v>
      </c>
      <c r="F20" s="34">
        <f t="shared" si="4"/>
        <v>89909.930481000396</v>
      </c>
      <c r="G20" s="34">
        <f t="shared" si="4"/>
        <v>4040.5055183726845</v>
      </c>
      <c r="H20" s="34">
        <f t="shared" si="4"/>
        <v>440118.10603721347</v>
      </c>
      <c r="I20" s="35">
        <f t="shared" si="4"/>
        <v>2110488.5959934471</v>
      </c>
      <c r="J20" s="33">
        <f t="shared" si="2"/>
        <v>0.96365964697205864</v>
      </c>
      <c r="K20" s="32">
        <f t="shared" si="1"/>
        <v>23.454810605987561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1.4726920387611333E-2</v>
      </c>
      <c r="D21" s="7">
        <f t="shared" si="4"/>
        <v>7.1117554425738888E-2</v>
      </c>
      <c r="E21" s="7">
        <f t="shared" si="4"/>
        <v>0.92888244557426103</v>
      </c>
      <c r="F21" s="34">
        <f t="shared" si="4"/>
        <v>85869.424962627716</v>
      </c>
      <c r="G21" s="34">
        <f t="shared" si="4"/>
        <v>6077.2166885942397</v>
      </c>
      <c r="H21" s="34">
        <f t="shared" si="4"/>
        <v>415120.16552444466</v>
      </c>
      <c r="I21" s="35">
        <f t="shared" si="4"/>
        <v>1670370.4899562339</v>
      </c>
      <c r="J21" s="33">
        <f t="shared" si="2"/>
        <v>0.9429490551344375</v>
      </c>
      <c r="K21" s="32">
        <f t="shared" si="1"/>
        <v>19.431408591676306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2.3750747403460559E-2</v>
      </c>
      <c r="D22" s="7">
        <f t="shared" si="4"/>
        <v>0.11236229952955312</v>
      </c>
      <c r="E22" s="7">
        <f t="shared" si="4"/>
        <v>0.88763770047044688</v>
      </c>
      <c r="F22" s="34">
        <f t="shared" si="4"/>
        <v>79792.208274033474</v>
      </c>
      <c r="G22" s="34">
        <f t="shared" si="4"/>
        <v>8917.7216890561103</v>
      </c>
      <c r="H22" s="34">
        <f t="shared" si="4"/>
        <v>377979.36063428683</v>
      </c>
      <c r="I22" s="35">
        <f t="shared" si="4"/>
        <v>1255250.3244317891</v>
      </c>
      <c r="J22" s="33">
        <f t="shared" si="2"/>
        <v>0.91007013443656426</v>
      </c>
      <c r="K22" s="32">
        <f t="shared" si="1"/>
        <v>15.709420280600323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3.8712245636998432E-2</v>
      </c>
      <c r="D23" s="7">
        <f t="shared" si="4"/>
        <v>0.17706465545687733</v>
      </c>
      <c r="E23" s="7">
        <f t="shared" si="4"/>
        <v>0.82293534454312267</v>
      </c>
      <c r="F23" s="34">
        <f t="shared" si="4"/>
        <v>70874.486584977363</v>
      </c>
      <c r="G23" s="34">
        <f t="shared" si="4"/>
        <v>12485.684455503368</v>
      </c>
      <c r="H23" s="34">
        <f t="shared" si="4"/>
        <v>324607.01315906405</v>
      </c>
      <c r="I23" s="35">
        <f t="shared" si="4"/>
        <v>877270.96379750222</v>
      </c>
      <c r="J23" s="33">
        <f t="shared" si="2"/>
        <v>0.85805785735575113</v>
      </c>
      <c r="K23" s="32">
        <f t="shared" si="1"/>
        <v>12.357600482119082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6.2143572174077497E-2</v>
      </c>
      <c r="D24" s="7">
        <f t="shared" si="4"/>
        <v>0.26972292001968645</v>
      </c>
      <c r="E24" s="7">
        <f t="shared" si="4"/>
        <v>0.73027707998031355</v>
      </c>
      <c r="F24" s="34">
        <f t="shared" si="4"/>
        <v>58388.802129473996</v>
      </c>
      <c r="G24" s="34">
        <f t="shared" si="4"/>
        <v>15679.932259706507</v>
      </c>
      <c r="H24" s="34">
        <f t="shared" si="4"/>
        <v>253784.16284176629</v>
      </c>
      <c r="I24" s="35">
        <f t="shared" si="4"/>
        <v>552663.95063843811</v>
      </c>
      <c r="J24" s="33">
        <f t="shared" si="2"/>
        <v>0.78078319956039055</v>
      </c>
      <c r="K24" s="32">
        <f t="shared" si="1"/>
        <v>9.4502664615316405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9.9972999889655995E-2</v>
      </c>
      <c r="D25" s="7">
        <f t="shared" si="4"/>
        <v>0.39958220738781169</v>
      </c>
      <c r="E25" s="7">
        <f t="shared" si="4"/>
        <v>0.60041779261218831</v>
      </c>
      <c r="F25" s="34">
        <f t="shared" si="4"/>
        <v>42708.869869767484</v>
      </c>
      <c r="G25" s="34">
        <f t="shared" si="4"/>
        <v>17024.648655378176</v>
      </c>
      <c r="H25" s="34">
        <f t="shared" si="4"/>
        <v>170885.95490455313</v>
      </c>
      <c r="I25" s="35">
        <f t="shared" si="4"/>
        <v>298879.78779667179</v>
      </c>
      <c r="J25" s="33">
        <f t="shared" si="2"/>
        <v>0.6722244666046866</v>
      </c>
      <c r="K25" s="32">
        <f t="shared" si="1"/>
        <v>6.9921237009292847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0.16080793678094382</v>
      </c>
      <c r="D26" s="7">
        <f t="shared" si="5"/>
        <v>0.56478340170585128</v>
      </c>
      <c r="E26" s="7">
        <f t="shared" si="5"/>
        <v>0.43521659829414877</v>
      </c>
      <c r="F26" s="34">
        <f t="shared" si="5"/>
        <v>25684.221214389312</v>
      </c>
      <c r="G26" s="34">
        <f t="shared" si="5"/>
        <v>14512.736554452302</v>
      </c>
      <c r="H26" s="34">
        <f t="shared" si="5"/>
        <v>90215.515089271939</v>
      </c>
      <c r="I26" s="35">
        <f t="shared" si="5"/>
        <v>127993.83289211869</v>
      </c>
      <c r="J26" s="33">
        <f t="shared" si="2"/>
        <v>0.52742558400206718</v>
      </c>
      <c r="K26" s="32">
        <f t="shared" si="1"/>
        <v>4.9873507777610566</v>
      </c>
    </row>
    <row r="27" spans="1:11" ht="13.5" customHeight="1" x14ac:dyDescent="0.2">
      <c r="A27" s="9" t="s">
        <v>3</v>
      </c>
      <c r="B27" s="36" t="s">
        <v>10</v>
      </c>
      <c r="C27" s="7">
        <f t="shared" ref="C27:I27" si="6">+C50*0.5122+C73*0.4878</f>
        <v>0.29517671056101458</v>
      </c>
      <c r="D27" s="7">
        <f t="shared" si="6"/>
        <v>1</v>
      </c>
      <c r="E27" s="7">
        <f t="shared" si="6"/>
        <v>0</v>
      </c>
      <c r="F27" s="34">
        <f t="shared" si="6"/>
        <v>11171.48465993701</v>
      </c>
      <c r="G27" s="34">
        <f t="shared" si="6"/>
        <v>11171.48465993701</v>
      </c>
      <c r="H27" s="34">
        <f t="shared" si="6"/>
        <v>37778.317802846759</v>
      </c>
      <c r="I27" s="35">
        <f t="shared" si="6"/>
        <v>37778.317802846759</v>
      </c>
      <c r="J27" s="33">
        <f t="shared" si="2"/>
        <v>0.29574952365338442</v>
      </c>
      <c r="K27" s="32">
        <f t="shared" si="1"/>
        <v>3.3892111726110077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6.1300828601594153E-3</v>
      </c>
      <c r="D29" s="7">
        <v>6.0961642878291601E-3</v>
      </c>
      <c r="E29" s="7">
        <v>0.99390383571217089</v>
      </c>
      <c r="F29" s="34">
        <v>100000</v>
      </c>
      <c r="G29" s="34">
        <v>609.61642878291605</v>
      </c>
      <c r="H29" s="34">
        <v>99446.686560295973</v>
      </c>
      <c r="I29" s="35">
        <v>8256794.6251794528</v>
      </c>
      <c r="J29" s="33"/>
      <c r="K29" s="32">
        <v>82.567946251794524</v>
      </c>
    </row>
    <row r="30" spans="1:11" ht="13.5" customHeight="1" x14ac:dyDescent="0.2">
      <c r="A30" s="6">
        <v>1</v>
      </c>
      <c r="B30" s="8">
        <v>4</v>
      </c>
      <c r="C30" s="7">
        <v>7.3887841767188091E-4</v>
      </c>
      <c r="D30" s="7">
        <v>2.9497676355912709E-3</v>
      </c>
      <c r="E30" s="7">
        <v>0.99705023236440871</v>
      </c>
      <c r="F30" s="34">
        <v>99390.383571217084</v>
      </c>
      <c r="G30" s="34">
        <v>293.17853674737853</v>
      </c>
      <c r="H30" s="34">
        <v>396788.60518236499</v>
      </c>
      <c r="I30" s="35">
        <v>8157347.9386191573</v>
      </c>
      <c r="J30" s="33">
        <v>0.99247058348532191</v>
      </c>
      <c r="K30" s="32">
        <v>82.073814845216887</v>
      </c>
    </row>
    <row r="31" spans="1:11" ht="13.5" customHeight="1" x14ac:dyDescent="0.2">
      <c r="A31" s="6">
        <v>5</v>
      </c>
      <c r="B31" s="8">
        <v>5</v>
      </c>
      <c r="C31" s="7">
        <v>1.4513549082796281E-4</v>
      </c>
      <c r="D31" s="7">
        <v>7.2538537435987355E-4</v>
      </c>
      <c r="E31" s="7">
        <v>0.99927461462564016</v>
      </c>
      <c r="F31" s="34">
        <v>99097.205034469705</v>
      </c>
      <c r="G31" s="34">
        <v>71.883663171945955</v>
      </c>
      <c r="H31" s="34">
        <v>495286.59573111357</v>
      </c>
      <c r="I31" s="35">
        <v>7760559.3334367927</v>
      </c>
      <c r="J31" s="33">
        <v>0.99808821333884612</v>
      </c>
      <c r="K31" s="32">
        <v>78.31259550395373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2.2004975864430343E-4</v>
      </c>
      <c r="D32" s="7">
        <v>1.0997481340540853E-3</v>
      </c>
      <c r="E32" s="7">
        <v>0.99890025186594589</v>
      </c>
      <c r="F32" s="34">
        <v>99025.321371297759</v>
      </c>
      <c r="G32" s="34">
        <v>108.90291240219085</v>
      </c>
      <c r="H32" s="34">
        <v>494901.3035648248</v>
      </c>
      <c r="I32" s="35">
        <v>7265272.7377056787</v>
      </c>
      <c r="J32" s="33">
        <v>0.99922208238702681</v>
      </c>
      <c r="K32" s="32">
        <v>73.367827916098037</v>
      </c>
    </row>
    <row r="33" spans="1:11" ht="13.5" customHeight="1" x14ac:dyDescent="0.2">
      <c r="A33" s="9">
        <f t="shared" si="7"/>
        <v>15</v>
      </c>
      <c r="B33" s="8">
        <v>5</v>
      </c>
      <c r="C33" s="7">
        <v>5.8262640445959617E-4</v>
      </c>
      <c r="D33" s="7">
        <v>2.9094074554107613E-3</v>
      </c>
      <c r="E33" s="7">
        <v>0.9970905925445892</v>
      </c>
      <c r="F33" s="34">
        <v>98916.418458895569</v>
      </c>
      <c r="G33" s="34">
        <v>287.78816532684141</v>
      </c>
      <c r="H33" s="34">
        <v>493949.74742652412</v>
      </c>
      <c r="I33" s="35">
        <v>6770371.4341408536</v>
      </c>
      <c r="J33" s="33">
        <v>0.99807728100240078</v>
      </c>
      <c r="K33" s="32">
        <v>68.445375799309417</v>
      </c>
    </row>
    <row r="34" spans="1:11" ht="13.5" customHeight="1" x14ac:dyDescent="0.2">
      <c r="A34" s="9">
        <f t="shared" si="7"/>
        <v>20</v>
      </c>
      <c r="B34" s="8">
        <v>5</v>
      </c>
      <c r="C34" s="7">
        <v>9.6448172538261617E-4</v>
      </c>
      <c r="D34" s="7">
        <v>4.8113669697505777E-3</v>
      </c>
      <c r="E34" s="7">
        <v>0.9951886330302494</v>
      </c>
      <c r="F34" s="34">
        <v>98628.630293568727</v>
      </c>
      <c r="G34" s="34">
        <v>474.53853406621784</v>
      </c>
      <c r="H34" s="34">
        <v>492014.02325996931</v>
      </c>
      <c r="I34" s="35">
        <v>6276421.6867143298</v>
      </c>
      <c r="J34" s="33">
        <v>0.99608113137694687</v>
      </c>
      <c r="K34" s="32">
        <v>63.636914231015091</v>
      </c>
    </row>
    <row r="35" spans="1:11" ht="13.5" customHeight="1" x14ac:dyDescent="0.2">
      <c r="A35" s="9">
        <f t="shared" si="7"/>
        <v>25</v>
      </c>
      <c r="B35" s="8">
        <v>5</v>
      </c>
      <c r="C35" s="7">
        <v>1.1701389824207717E-3</v>
      </c>
      <c r="D35" s="7">
        <v>5.8338989934537955E-3</v>
      </c>
      <c r="E35" s="7">
        <v>0.99416610100654623</v>
      </c>
      <c r="F35" s="34">
        <v>98154.091759502509</v>
      </c>
      <c r="G35" s="34">
        <v>572.62105711913318</v>
      </c>
      <c r="H35" s="34">
        <v>489361.57646376378</v>
      </c>
      <c r="I35" s="35">
        <v>5784407.6634543603</v>
      </c>
      <c r="J35" s="33">
        <v>0.99460900163245136</v>
      </c>
      <c r="K35" s="32">
        <v>58.931905535098174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1.2486844112801234E-3</v>
      </c>
      <c r="D36" s="7">
        <v>6.2241141860687075E-3</v>
      </c>
      <c r="E36" s="7">
        <v>0.99377588581393128</v>
      </c>
      <c r="F36" s="34">
        <v>97581.470702383376</v>
      </c>
      <c r="G36" s="34">
        <v>607.35821609615232</v>
      </c>
      <c r="H36" s="34">
        <v>486398.49317370931</v>
      </c>
      <c r="I36" s="35">
        <v>5295046.0869905967</v>
      </c>
      <c r="J36" s="33">
        <v>0.99394500215675619</v>
      </c>
      <c r="K36" s="32">
        <v>54.262823145391145</v>
      </c>
    </row>
    <row r="37" spans="1:11" ht="13.5" customHeight="1" x14ac:dyDescent="0.2">
      <c r="A37" s="9">
        <f t="shared" si="7"/>
        <v>35</v>
      </c>
      <c r="B37" s="8">
        <v>5</v>
      </c>
      <c r="C37" s="7">
        <v>1.3424552680344696E-3</v>
      </c>
      <c r="D37" s="7">
        <v>6.6901941549385707E-3</v>
      </c>
      <c r="E37" s="7">
        <v>0.99330980584506146</v>
      </c>
      <c r="F37" s="34">
        <v>96974.112486287224</v>
      </c>
      <c r="G37" s="34">
        <v>648.77564053611422</v>
      </c>
      <c r="H37" s="34">
        <v>483275.42524825182</v>
      </c>
      <c r="I37" s="35">
        <v>4808647.5938168876</v>
      </c>
      <c r="J37" s="33">
        <v>0.99357919901215208</v>
      </c>
      <c r="K37" s="32">
        <v>49.586920370081877</v>
      </c>
    </row>
    <row r="38" spans="1:11" ht="13.5" customHeight="1" x14ac:dyDescent="0.2">
      <c r="A38" s="9">
        <f t="shared" si="7"/>
        <v>40</v>
      </c>
      <c r="B38" s="8">
        <v>5</v>
      </c>
      <c r="C38" s="7">
        <v>1.5854546219843419E-3</v>
      </c>
      <c r="D38" s="7">
        <v>7.8970489164095492E-3</v>
      </c>
      <c r="E38" s="7">
        <v>0.99210295108359048</v>
      </c>
      <c r="F38" s="34">
        <v>96325.33684575111</v>
      </c>
      <c r="G38" s="34">
        <v>760.68589696052368</v>
      </c>
      <c r="H38" s="34">
        <v>479790.39350142708</v>
      </c>
      <c r="I38" s="35">
        <v>4325372.1685686354</v>
      </c>
      <c r="J38" s="33">
        <v>0.99278872550774844</v>
      </c>
      <c r="K38" s="32">
        <v>44.903784509936301</v>
      </c>
    </row>
    <row r="39" spans="1:11" ht="13.5" customHeight="1" x14ac:dyDescent="0.2">
      <c r="A39" s="9">
        <f t="shared" si="7"/>
        <v>45</v>
      </c>
      <c r="B39" s="8">
        <v>5</v>
      </c>
      <c r="C39" s="7">
        <v>2.0944989208028994E-3</v>
      </c>
      <c r="D39" s="7">
        <v>1.0420685077929519E-2</v>
      </c>
      <c r="E39" s="7">
        <v>0.98957931492207052</v>
      </c>
      <c r="F39" s="34">
        <v>95564.650948790586</v>
      </c>
      <c r="G39" s="34">
        <v>995.8491321196052</v>
      </c>
      <c r="H39" s="34">
        <v>475459.36750249518</v>
      </c>
      <c r="I39" s="35">
        <v>3845581.7750672079</v>
      </c>
      <c r="J39" s="33">
        <v>0.99097308729479805</v>
      </c>
      <c r="K39" s="32">
        <v>40.240630158612802</v>
      </c>
    </row>
    <row r="40" spans="1:11" ht="13.5" customHeight="1" x14ac:dyDescent="0.2">
      <c r="A40" s="9">
        <f t="shared" si="7"/>
        <v>50</v>
      </c>
      <c r="B40" s="8">
        <v>5</v>
      </c>
      <c r="C40" s="7">
        <v>3.0104972165049758E-3</v>
      </c>
      <c r="D40" s="7">
        <v>1.4946752409349468E-2</v>
      </c>
      <c r="E40" s="7">
        <v>0.98505324759065049</v>
      </c>
      <c r="F40" s="34">
        <v>94568.801816670981</v>
      </c>
      <c r="G40" s="34">
        <v>1413.4964664026193</v>
      </c>
      <c r="H40" s="34">
        <v>469522.5953550663</v>
      </c>
      <c r="I40" s="35">
        <v>3370122.4075647127</v>
      </c>
      <c r="J40" s="33">
        <v>0.98751360777974839</v>
      </c>
      <c r="K40" s="32">
        <v>35.636725250024405</v>
      </c>
    </row>
    <row r="41" spans="1:11" ht="13.5" customHeight="1" x14ac:dyDescent="0.2">
      <c r="A41" s="9">
        <f t="shared" si="7"/>
        <v>55</v>
      </c>
      <c r="B41" s="8">
        <v>5</v>
      </c>
      <c r="C41" s="7">
        <v>4.5336747143902767E-3</v>
      </c>
      <c r="D41" s="7">
        <v>2.2430376563500637E-2</v>
      </c>
      <c r="E41" s="7">
        <v>0.97756962343649934</v>
      </c>
      <c r="F41" s="34">
        <v>93155.305350268362</v>
      </c>
      <c r="G41" s="34">
        <v>2089.5085778944049</v>
      </c>
      <c r="H41" s="34">
        <v>460886.30295025872</v>
      </c>
      <c r="I41" s="35">
        <v>2900599.8122096462</v>
      </c>
      <c r="J41" s="33">
        <v>0.98160622621734195</v>
      </c>
      <c r="K41" s="32">
        <v>31.137247645780921</v>
      </c>
    </row>
    <row r="42" spans="1:11" ht="13.5" customHeight="1" x14ac:dyDescent="0.2">
      <c r="A42" s="9">
        <f t="shared" si="7"/>
        <v>60</v>
      </c>
      <c r="B42" s="8">
        <v>5</v>
      </c>
      <c r="C42" s="7">
        <v>6.9773626519051392E-3</v>
      </c>
      <c r="D42" s="7">
        <v>3.4326652163695306E-2</v>
      </c>
      <c r="E42" s="7">
        <v>0.96567334783630465</v>
      </c>
      <c r="F42" s="34">
        <v>91065.796772373957</v>
      </c>
      <c r="G42" s="34">
        <v>3125.9839298150473</v>
      </c>
      <c r="H42" s="34">
        <v>448017.98125850759</v>
      </c>
      <c r="I42" s="35">
        <v>2439713.5092593874</v>
      </c>
      <c r="J42" s="33">
        <v>0.97207918393456805</v>
      </c>
      <c r="K42" s="32">
        <v>26.790667799872669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1.0877898861289698E-2</v>
      </c>
      <c r="D43" s="7">
        <v>5.3037870114087352E-2</v>
      </c>
      <c r="E43" s="7">
        <v>0.94696212988591266</v>
      </c>
      <c r="F43" s="34">
        <v>87939.812842558909</v>
      </c>
      <c r="G43" s="34">
        <v>4664.1403714007902</v>
      </c>
      <c r="H43" s="34">
        <v>428772.17658262025</v>
      </c>
      <c r="I43" s="35">
        <v>1991695.5280008798</v>
      </c>
      <c r="J43" s="33">
        <v>0.95704233874313527</v>
      </c>
      <c r="K43" s="32">
        <v>22.648393982446468</v>
      </c>
    </row>
    <row r="44" spans="1:11" ht="13.5" customHeight="1" x14ac:dyDescent="0.2">
      <c r="A44" s="9">
        <f t="shared" si="7"/>
        <v>70</v>
      </c>
      <c r="B44" s="8">
        <v>5</v>
      </c>
      <c r="C44" s="7">
        <v>1.70559886938575E-2</v>
      </c>
      <c r="D44" s="7">
        <v>8.198845130561884E-2</v>
      </c>
      <c r="E44" s="7">
        <v>0.91801154869438117</v>
      </c>
      <c r="F44" s="34">
        <v>83275.672471158119</v>
      </c>
      <c r="G44" s="34">
        <v>6827.6434173442103</v>
      </c>
      <c r="H44" s="34">
        <v>400307.68898217555</v>
      </c>
      <c r="I44" s="35">
        <v>1562923.3514182596</v>
      </c>
      <c r="J44" s="33">
        <v>0.93361395828593396</v>
      </c>
      <c r="K44" s="32">
        <v>18.768066411707043</v>
      </c>
    </row>
    <row r="45" spans="1:11" ht="13.5" customHeight="1" x14ac:dyDescent="0.2">
      <c r="A45" s="9">
        <f t="shared" si="7"/>
        <v>75</v>
      </c>
      <c r="B45" s="8">
        <v>5</v>
      </c>
      <c r="C45" s="7">
        <v>2.6803444400452275E-2</v>
      </c>
      <c r="D45" s="7">
        <v>0.12600743906449444</v>
      </c>
      <c r="E45" s="7">
        <v>0.87399256093550559</v>
      </c>
      <c r="F45" s="34">
        <v>76448.029053813909</v>
      </c>
      <c r="G45" s="34">
        <v>9633.0203625991562</v>
      </c>
      <c r="H45" s="34">
        <v>359394.86801318009</v>
      </c>
      <c r="I45" s="35">
        <v>1162615.6624360839</v>
      </c>
      <c r="J45" s="33">
        <v>0.89779656475492486</v>
      </c>
      <c r="K45" s="32">
        <v>15.207921993877516</v>
      </c>
    </row>
    <row r="46" spans="1:11" ht="13.5" customHeight="1" x14ac:dyDescent="0.2">
      <c r="A46" s="9">
        <f t="shared" si="7"/>
        <v>80</v>
      </c>
      <c r="B46" s="8">
        <v>5</v>
      </c>
      <c r="C46" s="7">
        <v>4.2304907365755616E-2</v>
      </c>
      <c r="D46" s="7">
        <v>0.1920046130690827</v>
      </c>
      <c r="E46" s="7">
        <v>0.80799538693091733</v>
      </c>
      <c r="F46" s="34">
        <v>66815.008691214753</v>
      </c>
      <c r="G46" s="34">
        <v>12828.789890964086</v>
      </c>
      <c r="H46" s="34">
        <v>303245.90431200317</v>
      </c>
      <c r="I46" s="35">
        <v>803220.79442290368</v>
      </c>
      <c r="J46" s="33">
        <v>0.84376804262236216</v>
      </c>
      <c r="K46" s="32">
        <v>12.021562372834294</v>
      </c>
    </row>
    <row r="47" spans="1:11" ht="13.5" customHeight="1" x14ac:dyDescent="0.2">
      <c r="A47" s="9">
        <v>85</v>
      </c>
      <c r="B47" s="8">
        <v>5</v>
      </c>
      <c r="C47" s="7">
        <v>6.6167977364533934E-2</v>
      </c>
      <c r="D47" s="7">
        <v>0.2846199318192229</v>
      </c>
      <c r="E47" s="7">
        <v>0.71538006818077715</v>
      </c>
      <c r="F47" s="34">
        <v>53986.218800250666</v>
      </c>
      <c r="G47" s="34">
        <v>15365.553914104996</v>
      </c>
      <c r="H47" s="34">
        <v>232220.39612081205</v>
      </c>
      <c r="I47" s="35">
        <v>499974.89011090051</v>
      </c>
      <c r="J47" s="33">
        <v>0.7657824650514834</v>
      </c>
      <c r="K47" s="32">
        <v>9.2611577773359279</v>
      </c>
    </row>
    <row r="48" spans="1:11" ht="13.5" customHeight="1" x14ac:dyDescent="0.2">
      <c r="A48" s="9">
        <v>90</v>
      </c>
      <c r="B48" s="8">
        <v>5</v>
      </c>
      <c r="C48" s="7">
        <v>0.10316270266218008</v>
      </c>
      <c r="D48" s="7">
        <v>0.40914631654667094</v>
      </c>
      <c r="E48" s="7">
        <v>0.59085368345332911</v>
      </c>
      <c r="F48" s="34">
        <v>38620.664886145671</v>
      </c>
      <c r="G48" s="34">
        <v>15801.502780749855</v>
      </c>
      <c r="H48" s="34">
        <v>153170.69418483507</v>
      </c>
      <c r="I48" s="35">
        <v>267754.49399008846</v>
      </c>
      <c r="J48" s="33">
        <v>0.65959190813346313</v>
      </c>
      <c r="K48" s="32">
        <v>6.9329333086168488</v>
      </c>
    </row>
    <row r="49" spans="1:12" ht="13.5" customHeight="1" x14ac:dyDescent="0.2">
      <c r="A49" s="9">
        <v>95</v>
      </c>
      <c r="B49" s="8">
        <v>5</v>
      </c>
      <c r="C49" s="7">
        <v>0.1603038146620501</v>
      </c>
      <c r="D49" s="7">
        <v>0.56255138734554544</v>
      </c>
      <c r="E49" s="7">
        <v>0.43744861265445456</v>
      </c>
      <c r="F49" s="34">
        <v>22819.162105395815</v>
      </c>
      <c r="G49" s="34">
        <v>12836.951300453313</v>
      </c>
      <c r="H49" s="34">
        <v>80078.888500039538</v>
      </c>
      <c r="I49" s="35">
        <v>114583.79980525341</v>
      </c>
      <c r="J49" s="33">
        <v>0.52280815808934222</v>
      </c>
      <c r="K49" s="32">
        <v>5.0213850655874408</v>
      </c>
    </row>
    <row r="50" spans="1:12" ht="13.5" customHeight="1" x14ac:dyDescent="0.2">
      <c r="A50" s="9" t="s">
        <v>3</v>
      </c>
      <c r="B50" s="36" t="s">
        <v>10</v>
      </c>
      <c r="C50" s="7">
        <v>0.28929826008375042</v>
      </c>
      <c r="D50" s="7">
        <v>1</v>
      </c>
      <c r="E50" s="7">
        <v>0</v>
      </c>
      <c r="F50" s="34">
        <v>9982.2108049425024</v>
      </c>
      <c r="G50" s="34">
        <v>9982.2108049425024</v>
      </c>
      <c r="H50" s="34">
        <v>34504.911305213871</v>
      </c>
      <c r="I50" s="35">
        <v>34504.911305213871</v>
      </c>
      <c r="J50" s="33">
        <v>0.30113254547203361</v>
      </c>
      <c r="K50" s="32">
        <v>3.4566402152246094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5.0263432527610126E-3</v>
      </c>
      <c r="D52" s="7">
        <v>5.0041489162680223E-3</v>
      </c>
      <c r="E52" s="7">
        <v>0.99499585108373201</v>
      </c>
      <c r="F52" s="34">
        <v>100000</v>
      </c>
      <c r="G52" s="34">
        <v>500.41489162680227</v>
      </c>
      <c r="H52" s="34">
        <v>99558.439697074049</v>
      </c>
      <c r="I52" s="35">
        <v>8578432.4941168036</v>
      </c>
      <c r="J52" s="33"/>
      <c r="K52" s="32">
        <v>85.784324941168038</v>
      </c>
      <c r="L52" s="30"/>
    </row>
    <row r="53" spans="1:12" ht="13.5" customHeight="1" x14ac:dyDescent="0.2">
      <c r="A53" s="6">
        <v>1</v>
      </c>
      <c r="B53" s="8">
        <v>4</v>
      </c>
      <c r="C53" s="7">
        <v>8.5505767659367811E-4</v>
      </c>
      <c r="D53" s="7">
        <v>3.4124558321800822E-3</v>
      </c>
      <c r="E53" s="7">
        <v>0.99658754416781992</v>
      </c>
      <c r="F53" s="34">
        <v>99499.585108373198</v>
      </c>
      <c r="G53" s="34">
        <v>339.53793950256659</v>
      </c>
      <c r="H53" s="34">
        <v>397093.60993657791</v>
      </c>
      <c r="I53" s="35">
        <v>8478874.0544197299</v>
      </c>
      <c r="J53" s="33">
        <v>0.9933040992673039</v>
      </c>
      <c r="K53" s="32">
        <v>85.215169944524789</v>
      </c>
    </row>
    <row r="54" spans="1:12" ht="13.5" customHeight="1" x14ac:dyDescent="0.2">
      <c r="A54" s="6">
        <v>5</v>
      </c>
      <c r="B54" s="8">
        <v>5</v>
      </c>
      <c r="C54" s="7">
        <v>1.5777833253457845E-4</v>
      </c>
      <c r="D54" s="7">
        <v>7.8854686407215996E-4</v>
      </c>
      <c r="E54" s="7">
        <v>0.99921145313592785</v>
      </c>
      <c r="F54" s="34">
        <v>99160.047168870631</v>
      </c>
      <c r="G54" s="34">
        <v>78.192344236260396</v>
      </c>
      <c r="H54" s="34">
        <v>495583.53786711418</v>
      </c>
      <c r="I54" s="35">
        <v>8081780.4444831517</v>
      </c>
      <c r="J54" s="33">
        <v>0.99784857070996491</v>
      </c>
      <c r="K54" s="32">
        <v>81.50238604384478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1.9327188283126725E-4</v>
      </c>
      <c r="D55" s="7">
        <v>9.6593650059420956E-4</v>
      </c>
      <c r="E55" s="7">
        <v>0.99903406349940582</v>
      </c>
      <c r="F55" s="34">
        <v>99081.854824634371</v>
      </c>
      <c r="G55" s="34">
        <v>95.706780121690826</v>
      </c>
      <c r="H55" s="34">
        <v>495192.46524465235</v>
      </c>
      <c r="I55" s="35">
        <v>7586196.9066160377</v>
      </c>
      <c r="J55" s="33">
        <v>0.99921088455814144</v>
      </c>
      <c r="K55" s="32">
        <v>76.564946427808579</v>
      </c>
    </row>
    <row r="56" spans="1:12" ht="13.5" customHeight="1" x14ac:dyDescent="0.2">
      <c r="A56" s="9">
        <f t="shared" si="8"/>
        <v>15</v>
      </c>
      <c r="B56" s="8">
        <v>5</v>
      </c>
      <c r="C56" s="7">
        <v>2.7290691198394041E-4</v>
      </c>
      <c r="D56" s="7">
        <v>1.363635906867367E-3</v>
      </c>
      <c r="E56" s="7">
        <v>0.99863636409313261</v>
      </c>
      <c r="F56" s="34">
        <v>98986.14804451268</v>
      </c>
      <c r="G56" s="34">
        <v>134.98106575598649</v>
      </c>
      <c r="H56" s="34">
        <v>494604.78950393765</v>
      </c>
      <c r="I56" s="35">
        <v>7091004.441371385</v>
      </c>
      <c r="J56" s="33">
        <v>0.99881323771672426</v>
      </c>
      <c r="K56" s="32">
        <v>71.636330753901646</v>
      </c>
    </row>
    <row r="57" spans="1:12" ht="13.5" customHeight="1" x14ac:dyDescent="0.2">
      <c r="A57" s="9">
        <f t="shared" si="8"/>
        <v>20</v>
      </c>
      <c r="B57" s="8">
        <v>5</v>
      </c>
      <c r="C57" s="7">
        <v>3.6281007570293858E-4</v>
      </c>
      <c r="D57" s="7">
        <v>1.8124868873148092E-3</v>
      </c>
      <c r="E57" s="7">
        <v>0.99818751311268517</v>
      </c>
      <c r="F57" s="34">
        <v>98851.166978756693</v>
      </c>
      <c r="G57" s="34">
        <v>179.16644394476316</v>
      </c>
      <c r="H57" s="34">
        <v>493829.84636694862</v>
      </c>
      <c r="I57" s="35">
        <v>6596399.6518674474</v>
      </c>
      <c r="J57" s="33">
        <v>0.99843320737397989</v>
      </c>
      <c r="K57" s="32">
        <v>66.730619915544608</v>
      </c>
    </row>
    <row r="58" spans="1:12" ht="13.5" customHeight="1" x14ac:dyDescent="0.2">
      <c r="A58" s="9">
        <f t="shared" si="8"/>
        <v>25</v>
      </c>
      <c r="B58" s="8">
        <v>5</v>
      </c>
      <c r="C58" s="7">
        <v>4.6756404356323723E-4</v>
      </c>
      <c r="D58" s="7">
        <v>2.3351889143170849E-3</v>
      </c>
      <c r="E58" s="7">
        <v>0.99766481108568295</v>
      </c>
      <c r="F58" s="34">
        <v>98672.00053481193</v>
      </c>
      <c r="G58" s="34">
        <v>230.4177618023823</v>
      </c>
      <c r="H58" s="34">
        <v>492804.70766400732</v>
      </c>
      <c r="I58" s="35">
        <v>6102569.805500499</v>
      </c>
      <c r="J58" s="33">
        <v>0.99792410541711252</v>
      </c>
      <c r="K58" s="32">
        <v>61.847026232608762</v>
      </c>
    </row>
    <row r="59" spans="1:12" ht="13.5" customHeight="1" x14ac:dyDescent="0.2">
      <c r="A59" s="9">
        <f t="shared" si="8"/>
        <v>30</v>
      </c>
      <c r="B59" s="8">
        <v>5</v>
      </c>
      <c r="C59" s="7">
        <v>5.9993947896323373E-4</v>
      </c>
      <c r="D59" s="7">
        <v>2.9953898756292846E-3</v>
      </c>
      <c r="E59" s="7">
        <v>0.99700461012437069</v>
      </c>
      <c r="F59" s="34">
        <v>98441.582773009548</v>
      </c>
      <c r="G59" s="34">
        <v>294.87092037919501</v>
      </c>
      <c r="H59" s="34">
        <v>491501.11089333013</v>
      </c>
      <c r="I59" s="35">
        <v>5609765.0978364917</v>
      </c>
      <c r="J59" s="33">
        <v>0.99735473961509724</v>
      </c>
      <c r="K59" s="32">
        <v>56.985726354803816</v>
      </c>
    </row>
    <row r="60" spans="1:12" ht="13.5" customHeight="1" x14ac:dyDescent="0.2">
      <c r="A60" s="9">
        <f t="shared" si="8"/>
        <v>35</v>
      </c>
      <c r="B60" s="8">
        <v>5</v>
      </c>
      <c r="C60" s="7">
        <v>7.7737057088296947E-4</v>
      </c>
      <c r="D60" s="7">
        <v>3.879627545921941E-3</v>
      </c>
      <c r="E60" s="7">
        <v>0.99612037245407803</v>
      </c>
      <c r="F60" s="34">
        <v>98146.711852630353</v>
      </c>
      <c r="G60" s="34">
        <v>380.77268684512819</v>
      </c>
      <c r="H60" s="34">
        <v>489821.32988727745</v>
      </c>
      <c r="I60" s="35">
        <v>5118263.9869431611</v>
      </c>
      <c r="J60" s="33">
        <v>0.99658234545391045</v>
      </c>
      <c r="K60" s="32">
        <v>52.149113203388389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1.0333985382186886E-3</v>
      </c>
      <c r="D61" s="7">
        <v>5.154307393096867E-3</v>
      </c>
      <c r="E61" s="7">
        <v>0.99484569260690314</v>
      </c>
      <c r="F61" s="34">
        <v>97765.939165785225</v>
      </c>
      <c r="G61" s="34">
        <v>503.91570303526532</v>
      </c>
      <c r="H61" s="34">
        <v>487629.58761668607</v>
      </c>
      <c r="I61" s="35">
        <v>4628442.6570558837</v>
      </c>
      <c r="J61" s="33">
        <v>0.99552542501345187</v>
      </c>
      <c r="K61" s="32">
        <v>47.342077379395569</v>
      </c>
    </row>
    <row r="62" spans="1:12" ht="13.5" customHeight="1" x14ac:dyDescent="0.2">
      <c r="A62" s="9">
        <f t="shared" si="8"/>
        <v>45</v>
      </c>
      <c r="B62" s="8">
        <v>5</v>
      </c>
      <c r="C62" s="7">
        <v>1.420478493062071E-3</v>
      </c>
      <c r="D62" s="7">
        <v>7.0785753102418992E-3</v>
      </c>
      <c r="E62" s="7">
        <v>0.99292142468975808</v>
      </c>
      <c r="F62" s="34">
        <v>97262.023462749959</v>
      </c>
      <c r="G62" s="34">
        <v>688.47655790759018</v>
      </c>
      <c r="H62" s="34">
        <v>484679.32550211845</v>
      </c>
      <c r="I62" s="35">
        <v>4140813.0694391974</v>
      </c>
      <c r="J62" s="33">
        <v>0.99394978854956861</v>
      </c>
      <c r="K62" s="32">
        <v>42.573791105889065</v>
      </c>
    </row>
    <row r="63" spans="1:12" ht="13.5" customHeight="1" x14ac:dyDescent="0.2">
      <c r="A63" s="9">
        <f t="shared" si="8"/>
        <v>50</v>
      </c>
      <c r="B63" s="8">
        <v>5</v>
      </c>
      <c r="C63" s="7">
        <v>2.0329485252193642E-3</v>
      </c>
      <c r="D63" s="7">
        <v>1.0116349279339873E-2</v>
      </c>
      <c r="E63" s="7">
        <v>0.98988365072066009</v>
      </c>
      <c r="F63" s="34">
        <v>96573.546904842369</v>
      </c>
      <c r="G63" s="34">
        <v>976.97173163409752</v>
      </c>
      <c r="H63" s="34">
        <v>480568.84840636974</v>
      </c>
      <c r="I63" s="35">
        <v>3656133.7439370789</v>
      </c>
      <c r="J63" s="33">
        <v>0.99151918210769496</v>
      </c>
      <c r="K63" s="32">
        <v>37.858542645633676</v>
      </c>
    </row>
    <row r="64" spans="1:12" ht="13.5" customHeight="1" x14ac:dyDescent="0.2">
      <c r="A64" s="9">
        <f t="shared" si="8"/>
        <v>55</v>
      </c>
      <c r="B64" s="8">
        <v>5</v>
      </c>
      <c r="C64" s="7">
        <v>3.0273869500554453E-3</v>
      </c>
      <c r="D64" s="7">
        <v>1.5030473286208813E-2</v>
      </c>
      <c r="E64" s="7">
        <v>0.98496952671379123</v>
      </c>
      <c r="F64" s="34">
        <v>95596.575173208272</v>
      </c>
      <c r="G64" s="34">
        <v>1436.8617693939595</v>
      </c>
      <c r="H64" s="34">
        <v>474621.11487520416</v>
      </c>
      <c r="I64" s="35">
        <v>3175564.8955307091</v>
      </c>
      <c r="J64" s="33">
        <v>0.98762355581122441</v>
      </c>
      <c r="K64" s="32">
        <v>33.218396054220648</v>
      </c>
    </row>
    <row r="65" spans="1:11" ht="13.5" customHeight="1" x14ac:dyDescent="0.2">
      <c r="A65" s="9">
        <f t="shared" si="8"/>
        <v>60</v>
      </c>
      <c r="B65" s="8">
        <v>5</v>
      </c>
      <c r="C65" s="7">
        <v>4.6833266416725439E-3</v>
      </c>
      <c r="D65" s="7">
        <v>2.3164036250629953E-2</v>
      </c>
      <c r="E65" s="7">
        <v>0.9768359637493701</v>
      </c>
      <c r="F65" s="34">
        <v>94159.713403814312</v>
      </c>
      <c r="G65" s="34">
        <v>2181.1190146348818</v>
      </c>
      <c r="H65" s="34">
        <v>465720.02798761538</v>
      </c>
      <c r="I65" s="35">
        <v>2700943.7806555051</v>
      </c>
      <c r="J65" s="33">
        <v>0.98124591045653498</v>
      </c>
      <c r="K65" s="32">
        <v>28.684706898715909</v>
      </c>
    </row>
    <row r="66" spans="1:11" ht="13.5" customHeight="1" x14ac:dyDescent="0.2">
      <c r="A66" s="9">
        <f t="shared" si="8"/>
        <v>65</v>
      </c>
      <c r="B66" s="8">
        <v>5</v>
      </c>
      <c r="C66" s="7">
        <v>7.4899108900907474E-3</v>
      </c>
      <c r="D66" s="7">
        <v>3.6809392017074991E-2</v>
      </c>
      <c r="E66" s="7">
        <v>0.963190607982925</v>
      </c>
      <c r="F66" s="34">
        <v>91978.59438917943</v>
      </c>
      <c r="G66" s="34">
        <v>3385.6761380508397</v>
      </c>
      <c r="H66" s="34">
        <v>452031.56455841614</v>
      </c>
      <c r="I66" s="35">
        <v>2235223.7526678899</v>
      </c>
      <c r="J66" s="33">
        <v>0.97060795626860341</v>
      </c>
      <c r="K66" s="32">
        <v>24.301564592411804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1.2281350919675115E-2</v>
      </c>
      <c r="D67" s="7">
        <v>5.9702889846250357E-2</v>
      </c>
      <c r="E67" s="7">
        <v>0.94029711015374962</v>
      </c>
      <c r="F67" s="34">
        <v>88592.918251128591</v>
      </c>
      <c r="G67" s="34">
        <v>5289.253239504993</v>
      </c>
      <c r="H67" s="34">
        <v>430673.56955263292</v>
      </c>
      <c r="I67" s="35">
        <v>1783192.1881094738</v>
      </c>
      <c r="J67" s="33">
        <v>0.95275109819676518</v>
      </c>
      <c r="K67" s="32">
        <v>20.127931479294709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2.0545352975705006E-2</v>
      </c>
      <c r="D68" s="7">
        <v>9.803462328970701E-2</v>
      </c>
      <c r="E68" s="7">
        <v>0.90196537671029298</v>
      </c>
      <c r="F68" s="34">
        <v>83303.665011623598</v>
      </c>
      <c r="G68" s="34">
        <v>8166.6434180664655</v>
      </c>
      <c r="H68" s="34">
        <v>397493.4588723575</v>
      </c>
      <c r="I68" s="35">
        <v>1352518.6185568408</v>
      </c>
      <c r="J68" s="33">
        <v>0.92295763421298027</v>
      </c>
      <c r="K68" s="32">
        <v>16.236003762476958</v>
      </c>
    </row>
    <row r="69" spans="1:11" ht="13.5" customHeight="1" x14ac:dyDescent="0.2">
      <c r="A69" s="9">
        <f t="shared" si="8"/>
        <v>80</v>
      </c>
      <c r="B69" s="8">
        <v>5</v>
      </c>
      <c r="C69" s="7">
        <v>3.4939877171501446E-2</v>
      </c>
      <c r="D69" s="7">
        <v>0.16137739369186793</v>
      </c>
      <c r="E69" s="7">
        <v>0.83862260630813212</v>
      </c>
      <c r="F69" s="34">
        <v>75137.021593557132</v>
      </c>
      <c r="G69" s="34">
        <v>12125.416714537852</v>
      </c>
      <c r="H69" s="34">
        <v>347036.61535558844</v>
      </c>
      <c r="I69" s="35">
        <v>955025.15968448319</v>
      </c>
      <c r="J69" s="33">
        <v>0.8730624557699409</v>
      </c>
      <c r="K69" s="32">
        <v>12.71044738571824</v>
      </c>
    </row>
    <row r="70" spans="1:11" ht="13.5" customHeight="1" x14ac:dyDescent="0.2">
      <c r="A70" s="9">
        <v>85</v>
      </c>
      <c r="B70" s="8">
        <v>5</v>
      </c>
      <c r="C70" s="7">
        <v>5.7917864222966825E-2</v>
      </c>
      <c r="D70" s="7">
        <v>0.25408075223837739</v>
      </c>
      <c r="E70" s="7">
        <v>0.74591924776162255</v>
      </c>
      <c r="F70" s="34">
        <v>63011.60487901928</v>
      </c>
      <c r="G70" s="34">
        <v>16010.035967408628</v>
      </c>
      <c r="H70" s="34">
        <v>276426.55996040662</v>
      </c>
      <c r="I70" s="35">
        <v>607988.5443288947</v>
      </c>
      <c r="J70" s="33">
        <v>0.7965342783128756</v>
      </c>
      <c r="K70" s="32">
        <v>9.6488344567039306</v>
      </c>
    </row>
    <row r="71" spans="1:11" ht="13.5" customHeight="1" x14ac:dyDescent="0.2">
      <c r="A71" s="9">
        <v>90</v>
      </c>
      <c r="B71" s="8">
        <v>5</v>
      </c>
      <c r="C71" s="7">
        <v>9.6623746588944973E-2</v>
      </c>
      <c r="D71" s="7">
        <v>0.38953969670481109</v>
      </c>
      <c r="E71" s="7">
        <v>0.61046030329518897</v>
      </c>
      <c r="F71" s="34">
        <v>47001.568911610651</v>
      </c>
      <c r="G71" s="34">
        <v>18308.97689847909</v>
      </c>
      <c r="H71" s="34">
        <v>189487.34182673349</v>
      </c>
      <c r="I71" s="35">
        <v>331561.98436848808</v>
      </c>
      <c r="J71" s="33">
        <v>0.68548891196950945</v>
      </c>
      <c r="K71" s="32">
        <v>7.0542748262725192</v>
      </c>
    </row>
    <row r="72" spans="1:11" ht="13.5" customHeight="1" x14ac:dyDescent="0.2">
      <c r="A72" s="9">
        <v>95</v>
      </c>
      <c r="B72" s="8">
        <v>5</v>
      </c>
      <c r="C72" s="7">
        <v>0.161337275340389</v>
      </c>
      <c r="D72" s="7">
        <v>0.56712706254092426</v>
      </c>
      <c r="E72" s="7">
        <v>0.43287293745907574</v>
      </c>
      <c r="F72" s="34">
        <v>28692.592013131562</v>
      </c>
      <c r="G72" s="34">
        <v>16272.345425092488</v>
      </c>
      <c r="H72" s="34">
        <v>100859.18081088907</v>
      </c>
      <c r="I72" s="35">
        <v>142074.64254175461</v>
      </c>
      <c r="J72" s="33">
        <v>0.53227397586860614</v>
      </c>
      <c r="K72" s="32">
        <v>4.9516140778334767</v>
      </c>
    </row>
    <row r="73" spans="1:11" ht="13.5" customHeight="1" x14ac:dyDescent="0.2">
      <c r="A73" s="9" t="s">
        <v>3</v>
      </c>
      <c r="B73" s="36" t="s">
        <v>10</v>
      </c>
      <c r="C73" s="7">
        <v>0.30134920407158189</v>
      </c>
      <c r="D73" s="7">
        <v>1</v>
      </c>
      <c r="E73" s="7">
        <v>0</v>
      </c>
      <c r="F73" s="34">
        <v>12420.246588039074</v>
      </c>
      <c r="G73" s="34">
        <v>12420.246588039074</v>
      </c>
      <c r="H73" s="34">
        <v>41215.461730865543</v>
      </c>
      <c r="I73" s="35">
        <v>41215.461730865543</v>
      </c>
      <c r="J73" s="33">
        <v>0.29009724039075196</v>
      </c>
      <c r="K73" s="32">
        <v>3.3184092955575286</v>
      </c>
    </row>
    <row r="74" spans="1:11" ht="12.6" customHeight="1" x14ac:dyDescent="0.2">
      <c r="A74" s="11"/>
      <c r="B74" s="12"/>
      <c r="C74" s="12"/>
      <c r="D74" s="13"/>
      <c r="E74" s="13"/>
      <c r="F74" s="13"/>
      <c r="G74" s="13"/>
      <c r="H74" s="14"/>
      <c r="I74" s="28"/>
      <c r="J74" s="28"/>
      <c r="K74" s="15"/>
    </row>
    <row r="75" spans="1:11" ht="21" customHeight="1" x14ac:dyDescent="0.3">
      <c r="B75" s="38" t="s">
        <v>22</v>
      </c>
      <c r="C75" s="16" t="s">
        <v>8</v>
      </c>
      <c r="D75" s="17">
        <f>+G75*0.5122+J75*0.4878</f>
        <v>0.10467672826298079</v>
      </c>
      <c r="E75" s="40" t="s">
        <v>6</v>
      </c>
      <c r="F75" s="18" t="s">
        <v>8</v>
      </c>
      <c r="G75" s="19">
        <f>+(H29-F30)/G29</f>
        <v>9.2358057330077015E-2</v>
      </c>
      <c r="H75" s="40" t="s">
        <v>7</v>
      </c>
      <c r="I75" s="16" t="s">
        <v>8</v>
      </c>
      <c r="J75" s="17">
        <f>(H52-F53)/G52</f>
        <v>0.11761158527780921</v>
      </c>
      <c r="K75" s="2"/>
    </row>
    <row r="76" spans="1:11" ht="15.75" customHeight="1" x14ac:dyDescent="0.2">
      <c r="B76" s="39"/>
      <c r="C76" s="20" t="s">
        <v>9</v>
      </c>
      <c r="D76" s="17">
        <f>+G76*0.5122+J76*0.4878</f>
        <v>1.3498592051808911</v>
      </c>
      <c r="E76" s="41"/>
      <c r="F76" s="21" t="s">
        <v>9</v>
      </c>
      <c r="G76" s="19">
        <f>+(H30-4*F31)/G30</f>
        <v>1.3636231660118054</v>
      </c>
      <c r="H76" s="41"/>
      <c r="I76" s="20" t="s">
        <v>9</v>
      </c>
      <c r="J76" s="17">
        <f>(H53-4*F54)/G53</f>
        <v>1.3354067641444123</v>
      </c>
      <c r="K76" s="2"/>
    </row>
    <row r="77" spans="1:11" ht="13.5" customHeight="1" x14ac:dyDescent="0.2">
      <c r="A77" s="22"/>
      <c r="B77" s="22"/>
      <c r="C77" s="22"/>
      <c r="D77" s="23"/>
      <c r="E77" s="23"/>
      <c r="F77" s="23"/>
      <c r="G77" s="23"/>
      <c r="H77" s="22"/>
      <c r="I77" s="22"/>
    </row>
    <row r="78" spans="1:11" ht="12.75" customHeight="1" x14ac:dyDescent="0.2">
      <c r="A78" s="24"/>
      <c r="B78" s="24"/>
      <c r="C78" s="24"/>
      <c r="D78" s="25"/>
      <c r="E78" s="25"/>
      <c r="F78" s="25"/>
      <c r="G78" s="25"/>
      <c r="H78" s="24"/>
      <c r="I78" s="24"/>
    </row>
    <row r="79" spans="1:11" x14ac:dyDescent="0.2">
      <c r="A79" s="5"/>
      <c r="B79" s="5"/>
      <c r="C79" s="5"/>
      <c r="D79" s="26"/>
      <c r="E79" s="26"/>
      <c r="F79" s="26"/>
      <c r="G79" s="26"/>
      <c r="H79" s="5"/>
      <c r="I79" s="5"/>
    </row>
    <row r="80" spans="1:11" x14ac:dyDescent="0.2">
      <c r="A80" s="5"/>
      <c r="B80" s="5"/>
      <c r="C80" s="5"/>
      <c r="D80" s="26"/>
      <c r="E80" s="26"/>
      <c r="F80" s="26"/>
      <c r="G80" s="26"/>
      <c r="H80" s="5"/>
      <c r="I80" s="5"/>
    </row>
    <row r="81" spans="1:9" x14ac:dyDescent="0.2">
      <c r="A81" s="5"/>
      <c r="B81" s="5"/>
      <c r="C81" s="5"/>
      <c r="D81" s="26"/>
      <c r="E81" s="26"/>
      <c r="F81" s="26"/>
      <c r="G81" s="26"/>
      <c r="H81" s="5"/>
      <c r="I81" s="5"/>
    </row>
    <row r="82" spans="1:9" x14ac:dyDescent="0.2">
      <c r="A82" s="5"/>
      <c r="B82" s="5"/>
      <c r="C82" s="5"/>
      <c r="D82" s="26"/>
      <c r="E82" s="26"/>
      <c r="F82" s="26"/>
      <c r="G82" s="26"/>
      <c r="H82" s="5"/>
      <c r="I82" s="5"/>
    </row>
    <row r="83" spans="1:9" x14ac:dyDescent="0.2">
      <c r="A83" s="5"/>
      <c r="B83" s="5"/>
      <c r="C83" s="5"/>
      <c r="D83" s="26"/>
      <c r="E83" s="26"/>
      <c r="F83" s="26"/>
      <c r="G83" s="26"/>
      <c r="H83" s="5"/>
      <c r="I83" s="5"/>
    </row>
    <row r="84" spans="1:9" x14ac:dyDescent="0.2">
      <c r="A84" s="5"/>
      <c r="B84" s="5"/>
      <c r="C84" s="5"/>
      <c r="D84" s="26"/>
      <c r="E84" s="26"/>
      <c r="F84" s="26"/>
      <c r="G84" s="26"/>
      <c r="H84" s="5"/>
      <c r="I84" s="5"/>
    </row>
    <row r="85" spans="1:9" x14ac:dyDescent="0.2">
      <c r="A85" s="5"/>
      <c r="B85" s="5"/>
      <c r="C85" s="5"/>
      <c r="D85" s="26"/>
      <c r="E85" s="26"/>
      <c r="F85" s="26"/>
      <c r="G85" s="26"/>
      <c r="H85" s="5"/>
      <c r="I85" s="5"/>
    </row>
    <row r="86" spans="1:9" x14ac:dyDescent="0.2">
      <c r="A86" s="5"/>
      <c r="B86" s="5"/>
      <c r="C86" s="5"/>
      <c r="D86" s="26"/>
      <c r="E86" s="26"/>
      <c r="F86" s="26"/>
      <c r="G86" s="26"/>
      <c r="H86" s="5"/>
      <c r="I86" s="5"/>
    </row>
    <row r="87" spans="1:9" x14ac:dyDescent="0.2">
      <c r="A87" s="5"/>
      <c r="B87" s="5"/>
      <c r="C87" s="5"/>
      <c r="D87" s="26"/>
      <c r="E87" s="26"/>
      <c r="F87" s="26"/>
      <c r="G87" s="26"/>
      <c r="H87" s="5"/>
      <c r="I87" s="5"/>
    </row>
    <row r="88" spans="1:9" x14ac:dyDescent="0.2">
      <c r="A88" s="5"/>
      <c r="B88" s="5"/>
      <c r="C88" s="5"/>
      <c r="D88" s="26"/>
      <c r="E88" s="26"/>
      <c r="F88" s="26"/>
      <c r="G88" s="26"/>
      <c r="H88" s="5"/>
      <c r="I88" s="5"/>
    </row>
    <row r="89" spans="1:9" x14ac:dyDescent="0.2">
      <c r="A89" s="5"/>
      <c r="B89" s="5"/>
      <c r="C89" s="5"/>
      <c r="D89" s="26"/>
      <c r="E89" s="26"/>
      <c r="F89" s="26"/>
      <c r="G89" s="26"/>
      <c r="H89" s="5"/>
      <c r="I89" s="5"/>
    </row>
    <row r="90" spans="1:9" x14ac:dyDescent="0.2">
      <c r="A90" s="5"/>
      <c r="B90" s="5"/>
      <c r="C90" s="5"/>
      <c r="D90" s="26"/>
      <c r="E90" s="26"/>
      <c r="F90" s="26"/>
      <c r="G90" s="26"/>
      <c r="H90" s="5"/>
      <c r="I90" s="5"/>
    </row>
    <row r="91" spans="1:9" x14ac:dyDescent="0.2">
      <c r="A91" s="5"/>
      <c r="B91" s="5"/>
      <c r="C91" s="5"/>
      <c r="D91" s="26"/>
      <c r="E91" s="26"/>
      <c r="F91" s="26"/>
      <c r="G91" s="26"/>
      <c r="H91" s="5"/>
      <c r="I91" s="5"/>
    </row>
    <row r="92" spans="1:9" x14ac:dyDescent="0.2">
      <c r="A92" s="5"/>
      <c r="B92" s="5"/>
      <c r="C92" s="5"/>
      <c r="D92" s="26"/>
      <c r="E92" s="26"/>
      <c r="F92" s="26"/>
      <c r="G92" s="26"/>
      <c r="H92" s="5"/>
      <c r="I92" s="5"/>
    </row>
    <row r="93" spans="1:9" x14ac:dyDescent="0.2">
      <c r="A93" s="5"/>
      <c r="B93" s="5"/>
      <c r="C93" s="5"/>
      <c r="D93" s="26"/>
      <c r="E93" s="26"/>
      <c r="F93" s="26"/>
      <c r="G93" s="26"/>
      <c r="H93" s="5"/>
      <c r="I93" s="5"/>
    </row>
    <row r="94" spans="1:9" x14ac:dyDescent="0.2">
      <c r="A94" s="5"/>
      <c r="B94" s="5"/>
      <c r="C94" s="5"/>
      <c r="D94" s="26"/>
      <c r="E94" s="26"/>
      <c r="F94" s="26"/>
      <c r="G94" s="26"/>
      <c r="H94" s="5"/>
      <c r="I94" s="5"/>
    </row>
    <row r="95" spans="1:9" x14ac:dyDescent="0.2">
      <c r="A95" s="5"/>
      <c r="B95" s="5"/>
      <c r="C95" s="5"/>
      <c r="D95" s="26"/>
      <c r="E95" s="26"/>
      <c r="F95" s="26"/>
      <c r="G95" s="26"/>
      <c r="H95" s="5"/>
      <c r="I95" s="5"/>
    </row>
    <row r="96" spans="1:9" x14ac:dyDescent="0.2">
      <c r="A96" s="5"/>
      <c r="B96" s="5"/>
      <c r="C96" s="5"/>
      <c r="D96" s="26"/>
      <c r="E96" s="26"/>
      <c r="F96" s="26"/>
      <c r="G96" s="26"/>
      <c r="H96" s="5"/>
      <c r="I96" s="5"/>
    </row>
    <row r="97" spans="1:9" x14ac:dyDescent="0.2">
      <c r="A97" s="5"/>
      <c r="B97" s="5"/>
      <c r="C97" s="5"/>
      <c r="D97" s="26"/>
      <c r="E97" s="26"/>
      <c r="F97" s="26"/>
      <c r="G97" s="26"/>
      <c r="H97" s="5"/>
      <c r="I97" s="5"/>
    </row>
    <row r="98" spans="1:9" x14ac:dyDescent="0.2">
      <c r="A98" s="5"/>
      <c r="B98" s="5"/>
      <c r="C98" s="5"/>
      <c r="D98" s="26"/>
      <c r="E98" s="26"/>
      <c r="F98" s="26"/>
      <c r="G98" s="26"/>
      <c r="H98" s="5"/>
      <c r="I98" s="5"/>
    </row>
    <row r="99" spans="1:9" x14ac:dyDescent="0.2">
      <c r="A99" s="5"/>
      <c r="B99" s="5"/>
      <c r="C99" s="5"/>
      <c r="D99" s="26"/>
      <c r="E99" s="26"/>
      <c r="F99" s="26"/>
      <c r="G99" s="26"/>
      <c r="H99" s="5"/>
      <c r="I99" s="5"/>
    </row>
    <row r="100" spans="1:9" x14ac:dyDescent="0.2">
      <c r="A100" s="5"/>
      <c r="B100" s="5"/>
      <c r="C100" s="5"/>
      <c r="D100" s="26"/>
      <c r="E100" s="26"/>
      <c r="F100" s="26"/>
      <c r="G100" s="26"/>
      <c r="H100" s="5"/>
      <c r="I100" s="5"/>
    </row>
    <row r="101" spans="1:9" x14ac:dyDescent="0.2">
      <c r="A101" s="5"/>
      <c r="B101" s="5"/>
      <c r="C101" s="5"/>
      <c r="D101" s="26"/>
      <c r="E101" s="26"/>
      <c r="F101" s="26"/>
      <c r="G101" s="26"/>
      <c r="H101" s="5"/>
      <c r="I101" s="5"/>
    </row>
    <row r="102" spans="1:9" x14ac:dyDescent="0.2">
      <c r="A102" s="5"/>
      <c r="B102" s="5"/>
      <c r="C102" s="5"/>
      <c r="D102" s="26"/>
      <c r="E102" s="26"/>
      <c r="F102" s="26"/>
      <c r="G102" s="26"/>
      <c r="H102" s="5"/>
      <c r="I102" s="5"/>
    </row>
    <row r="103" spans="1:9" x14ac:dyDescent="0.2">
      <c r="A103" s="5"/>
      <c r="B103" s="5"/>
      <c r="C103" s="5"/>
      <c r="D103" s="26"/>
      <c r="E103" s="26"/>
      <c r="F103" s="26"/>
      <c r="G103" s="26"/>
      <c r="H103" s="5"/>
      <c r="I103" s="5"/>
    </row>
    <row r="104" spans="1:9" x14ac:dyDescent="0.2">
      <c r="A104" s="5"/>
      <c r="B104" s="5"/>
      <c r="C104" s="5"/>
      <c r="D104" s="26"/>
      <c r="E104" s="26"/>
      <c r="F104" s="26"/>
      <c r="G104" s="26"/>
      <c r="H104" s="5"/>
      <c r="I104" s="5"/>
    </row>
    <row r="105" spans="1:9" x14ac:dyDescent="0.2">
      <c r="A105" s="5"/>
      <c r="B105" s="5"/>
      <c r="C105" s="5"/>
      <c r="D105" s="26"/>
      <c r="E105" s="26"/>
      <c r="F105" s="26"/>
      <c r="G105" s="26"/>
      <c r="H105" s="5"/>
      <c r="I105" s="5"/>
    </row>
    <row r="106" spans="1:9" x14ac:dyDescent="0.2">
      <c r="A106" s="5"/>
      <c r="B106" s="5"/>
      <c r="C106" s="5"/>
      <c r="D106" s="26"/>
      <c r="E106" s="26"/>
      <c r="F106" s="26"/>
      <c r="G106" s="26"/>
      <c r="H106" s="5"/>
      <c r="I106" s="5"/>
    </row>
    <row r="107" spans="1:9" x14ac:dyDescent="0.2">
      <c r="A107" s="5"/>
      <c r="B107" s="5"/>
      <c r="C107" s="5"/>
      <c r="D107" s="26"/>
      <c r="E107" s="26"/>
      <c r="F107" s="26"/>
      <c r="G107" s="26"/>
      <c r="H107" s="5"/>
      <c r="I107" s="5"/>
    </row>
    <row r="108" spans="1:9" x14ac:dyDescent="0.2">
      <c r="A108" s="5"/>
      <c r="B108" s="5"/>
      <c r="C108" s="5"/>
      <c r="D108" s="26"/>
      <c r="E108" s="26"/>
      <c r="F108" s="26"/>
      <c r="G108" s="26"/>
      <c r="H108" s="5"/>
      <c r="I108" s="5"/>
    </row>
    <row r="109" spans="1:9" x14ac:dyDescent="0.2">
      <c r="A109" s="5"/>
      <c r="B109" s="5"/>
      <c r="C109" s="5"/>
      <c r="D109" s="26"/>
      <c r="E109" s="26"/>
      <c r="F109" s="26"/>
      <c r="G109" s="26"/>
      <c r="H109" s="5"/>
      <c r="I109" s="5"/>
    </row>
    <row r="110" spans="1:9" x14ac:dyDescent="0.2">
      <c r="A110" s="5"/>
      <c r="B110" s="5"/>
      <c r="C110" s="5"/>
      <c r="D110" s="26"/>
      <c r="E110" s="26"/>
      <c r="F110" s="26"/>
      <c r="G110" s="26"/>
      <c r="H110" s="5"/>
      <c r="I110" s="5"/>
    </row>
    <row r="111" spans="1:9" x14ac:dyDescent="0.2">
      <c r="A111" s="5"/>
      <c r="B111" s="5"/>
      <c r="C111" s="5"/>
      <c r="D111" s="26"/>
      <c r="E111" s="26"/>
      <c r="F111" s="26"/>
      <c r="G111" s="26"/>
      <c r="H111" s="5"/>
      <c r="I111" s="5"/>
    </row>
    <row r="112" spans="1:9" x14ac:dyDescent="0.2">
      <c r="A112" s="5"/>
      <c r="B112" s="5"/>
      <c r="C112" s="5"/>
      <c r="D112" s="26"/>
      <c r="E112" s="26"/>
      <c r="F112" s="26"/>
      <c r="G112" s="26"/>
      <c r="H112" s="5"/>
      <c r="I112" s="5"/>
    </row>
    <row r="113" spans="1:9" x14ac:dyDescent="0.2">
      <c r="A113" s="5"/>
      <c r="B113" s="5"/>
      <c r="C113" s="5"/>
      <c r="D113" s="26"/>
      <c r="E113" s="26"/>
      <c r="F113" s="26"/>
      <c r="G113" s="26"/>
      <c r="H113" s="5"/>
      <c r="I113" s="5"/>
    </row>
    <row r="114" spans="1:9" x14ac:dyDescent="0.2">
      <c r="A114" s="5"/>
      <c r="B114" s="5"/>
      <c r="C114" s="5"/>
      <c r="D114" s="26"/>
      <c r="E114" s="26"/>
      <c r="F114" s="26"/>
      <c r="G114" s="26"/>
      <c r="H114" s="5"/>
      <c r="I114" s="5"/>
    </row>
    <row r="115" spans="1:9" x14ac:dyDescent="0.2">
      <c r="A115" s="5"/>
      <c r="B115" s="5"/>
      <c r="C115" s="5"/>
      <c r="D115" s="26"/>
      <c r="E115" s="26"/>
      <c r="F115" s="26"/>
      <c r="G115" s="26"/>
      <c r="H115" s="5"/>
      <c r="I115" s="5"/>
    </row>
    <row r="116" spans="1:9" x14ac:dyDescent="0.2">
      <c r="A116" s="5"/>
      <c r="B116" s="5"/>
      <c r="C116" s="5"/>
      <c r="D116" s="26"/>
      <c r="E116" s="26"/>
      <c r="F116" s="26"/>
      <c r="G116" s="26"/>
      <c r="H116" s="5"/>
      <c r="I116" s="5"/>
    </row>
    <row r="117" spans="1:9" x14ac:dyDescent="0.2">
      <c r="A117" s="5"/>
      <c r="B117" s="5"/>
      <c r="C117" s="5"/>
      <c r="D117" s="26"/>
      <c r="E117" s="26"/>
      <c r="F117" s="26"/>
      <c r="G117" s="26"/>
      <c r="H117" s="5"/>
      <c r="I117" s="5"/>
    </row>
    <row r="118" spans="1:9" x14ac:dyDescent="0.2">
      <c r="A118" s="5"/>
      <c r="B118" s="5"/>
      <c r="C118" s="5"/>
      <c r="D118" s="26"/>
      <c r="E118" s="26"/>
      <c r="F118" s="26"/>
      <c r="G118" s="26"/>
      <c r="H118" s="5"/>
      <c r="I118" s="5"/>
    </row>
    <row r="119" spans="1:9" x14ac:dyDescent="0.2">
      <c r="A119" s="5"/>
      <c r="B119" s="5"/>
      <c r="C119" s="5"/>
      <c r="D119" s="26"/>
      <c r="E119" s="26"/>
      <c r="F119" s="26"/>
      <c r="G119" s="26"/>
      <c r="H119" s="5"/>
      <c r="I119" s="5"/>
    </row>
    <row r="120" spans="1:9" x14ac:dyDescent="0.2">
      <c r="A120" s="5"/>
      <c r="B120" s="5"/>
      <c r="C120" s="5"/>
      <c r="D120" s="26"/>
      <c r="E120" s="26"/>
      <c r="F120" s="26"/>
      <c r="G120" s="26"/>
      <c r="H120" s="5"/>
      <c r="I120" s="5"/>
    </row>
    <row r="121" spans="1:9" x14ac:dyDescent="0.2">
      <c r="A121" s="5"/>
      <c r="B121" s="5"/>
      <c r="C121" s="5"/>
      <c r="D121" s="26"/>
      <c r="E121" s="26"/>
      <c r="F121" s="26"/>
      <c r="G121" s="26"/>
      <c r="H121" s="5"/>
      <c r="I121" s="5"/>
    </row>
    <row r="122" spans="1:9" x14ac:dyDescent="0.2">
      <c r="A122" s="5"/>
      <c r="B122" s="5"/>
      <c r="C122" s="5"/>
      <c r="D122" s="26"/>
      <c r="E122" s="26"/>
      <c r="F122" s="26"/>
      <c r="G122" s="26"/>
      <c r="H122" s="5"/>
      <c r="I122" s="5"/>
    </row>
    <row r="123" spans="1:9" x14ac:dyDescent="0.2">
      <c r="A123" s="5"/>
      <c r="B123" s="5"/>
      <c r="C123" s="5"/>
      <c r="D123" s="26"/>
      <c r="E123" s="26"/>
      <c r="F123" s="26"/>
      <c r="G123" s="26"/>
      <c r="H123" s="5"/>
      <c r="I123" s="5"/>
    </row>
    <row r="124" spans="1:9" x14ac:dyDescent="0.2">
      <c r="A124" s="5"/>
      <c r="B124" s="5"/>
      <c r="C124" s="5"/>
      <c r="D124" s="26"/>
      <c r="E124" s="26"/>
      <c r="F124" s="26"/>
      <c r="G124" s="26"/>
      <c r="H124" s="5"/>
      <c r="I124" s="5"/>
    </row>
    <row r="125" spans="1:9" x14ac:dyDescent="0.2">
      <c r="A125" s="5"/>
      <c r="B125" s="5"/>
      <c r="C125" s="5"/>
      <c r="D125" s="26"/>
      <c r="E125" s="26"/>
      <c r="F125" s="26"/>
      <c r="G125" s="26"/>
      <c r="H125" s="5"/>
      <c r="I125" s="5"/>
    </row>
    <row r="126" spans="1:9" x14ac:dyDescent="0.2">
      <c r="A126" s="5"/>
      <c r="B126" s="5"/>
      <c r="C126" s="5"/>
      <c r="D126" s="26"/>
      <c r="E126" s="26"/>
      <c r="F126" s="26"/>
      <c r="G126" s="26"/>
      <c r="H126" s="5"/>
      <c r="I126" s="5"/>
    </row>
    <row r="127" spans="1:9" x14ac:dyDescent="0.2">
      <c r="A127" s="5"/>
      <c r="B127" s="5"/>
      <c r="C127" s="5"/>
      <c r="D127" s="26"/>
      <c r="E127" s="26"/>
      <c r="F127" s="26"/>
      <c r="G127" s="26"/>
      <c r="H127" s="5"/>
      <c r="I127" s="5"/>
    </row>
    <row r="128" spans="1:9" x14ac:dyDescent="0.2">
      <c r="A128" s="5"/>
      <c r="B128" s="5"/>
      <c r="C128" s="5"/>
      <c r="D128" s="26"/>
      <c r="E128" s="26"/>
      <c r="F128" s="26"/>
      <c r="G128" s="26"/>
      <c r="H128" s="5"/>
      <c r="I128" s="5"/>
    </row>
    <row r="129" spans="1:9" x14ac:dyDescent="0.2">
      <c r="A129" s="5"/>
      <c r="B129" s="5"/>
      <c r="C129" s="5"/>
      <c r="D129" s="26"/>
      <c r="E129" s="26"/>
      <c r="F129" s="26"/>
      <c r="G129" s="26"/>
      <c r="H129" s="5"/>
      <c r="I129" s="5"/>
    </row>
    <row r="130" spans="1:9" x14ac:dyDescent="0.2">
      <c r="A130" s="5"/>
      <c r="B130" s="5"/>
      <c r="C130" s="5"/>
      <c r="D130" s="26"/>
      <c r="E130" s="26"/>
      <c r="F130" s="26"/>
      <c r="G130" s="26"/>
      <c r="H130" s="5"/>
      <c r="I130" s="5"/>
    </row>
    <row r="131" spans="1:9" x14ac:dyDescent="0.2">
      <c r="A131" s="5"/>
      <c r="B131" s="5"/>
      <c r="C131" s="5"/>
      <c r="D131" s="26"/>
      <c r="E131" s="26"/>
      <c r="F131" s="26"/>
      <c r="G131" s="26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2026-07-23T17:06:30Z</cp:lastPrinted>
  <dcterms:created xsi:type="dcterms:W3CDTF">2026-01-27T16:14:36Z</dcterms:created>
  <dcterms:modified xsi:type="dcterms:W3CDTF">2026-07-29T17:48:08Z</dcterms:modified>
</cp:coreProperties>
</file>